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bcsfcomar.sharepoint.com/sites/grp_ces/Documentos compartidos/Finanzas/BD_Finanzas/"/>
    </mc:Choice>
  </mc:AlternateContent>
  <xr:revisionPtr revIDLastSave="3490" documentId="13_ncr:1_{4B344DBD-1F4D-44E6-A3D1-D7B153ABBCC4}" xr6:coauthVersionLast="47" xr6:coauthVersionMax="47" xr10:uidLastSave="{3D102352-4D9A-4116-9869-86330969F9A3}"/>
  <bookViews>
    <workbookView xWindow="-120" yWindow="-120" windowWidth="29040" windowHeight="15720" tabRatio="856" xr2:uid="{00000000-000D-0000-FFFF-FFFF00000000}"/>
  </bookViews>
  <sheets>
    <sheet name="INDICE" sheetId="10" r:id="rId1"/>
    <sheet name="1.1" sheetId="18" r:id="rId2"/>
    <sheet name="1.1.1" sheetId="17" r:id="rId3"/>
    <sheet name="1.1.1.1" sheetId="1" r:id="rId4"/>
    <sheet name="1.1.1.1.1" sheetId="64" r:id="rId5"/>
    <sheet name="1.1.1.1.2" sheetId="65" r:id="rId6"/>
    <sheet name="1.1.1.1.3" sheetId="66" r:id="rId7"/>
    <sheet name="1.1.1.1.4" sheetId="67" r:id="rId8"/>
    <sheet name="1.1.1.1.5" sheetId="68" r:id="rId9"/>
    <sheet name="1.1.1.2" sheetId="15" r:id="rId10"/>
    <sheet name="1.1.1.3" sheetId="21" r:id="rId11"/>
    <sheet name="1.1.1.3.1" sheetId="9" r:id="rId12"/>
    <sheet name="1.1.1.4" sheetId="22" r:id="rId13"/>
    <sheet name="1.1.1.5" sheetId="23" r:id="rId14"/>
    <sheet name="1.1.1.6" sheetId="24" r:id="rId15"/>
    <sheet name="1.1.2" sheetId="20" r:id="rId16"/>
    <sheet name="1.2" sheetId="2" r:id="rId17"/>
    <sheet name="1.2.1" sheetId="39" r:id="rId18"/>
    <sheet name="1.2.2" sheetId="40" r:id="rId19"/>
    <sheet name="1.2.3" sheetId="43" r:id="rId20"/>
    <sheet name="1.2.4" sheetId="45" r:id="rId21"/>
    <sheet name="1.2.4.1" sheetId="7" r:id="rId22"/>
    <sheet name="1.2.5" sheetId="46" r:id="rId23"/>
    <sheet name="1.2.6" sheetId="48" r:id="rId24"/>
    <sheet name="1.2.7" sheetId="49" r:id="rId25"/>
    <sheet name="1.2.8" sheetId="50" r:id="rId26"/>
    <sheet name="1.2.9" sheetId="51" r:id="rId27"/>
    <sheet name="2" sheetId="3" r:id="rId28"/>
    <sheet name="2.1" sheetId="25" r:id="rId29"/>
    <sheet name="2.1.1" sheetId="27" r:id="rId30"/>
    <sheet name="2.1.1.1" sheetId="26" r:id="rId31"/>
    <sheet name="2.1.1.1.1" sheetId="61" r:id="rId32"/>
    <sheet name="2.1.1.1.2" sheetId="62" r:id="rId33"/>
    <sheet name="2.1.1.1.3" sheetId="63" r:id="rId34"/>
    <sheet name="2.1.2" sheetId="38" r:id="rId35"/>
    <sheet name="2.1.3" sheetId="28" r:id="rId36"/>
    <sheet name="2.2" sheetId="29" r:id="rId37"/>
    <sheet name="2.2.1" sheetId="30" r:id="rId38"/>
    <sheet name="2.2.2" sheetId="85" r:id="rId39"/>
    <sheet name="2.2.3" sheetId="32" r:id="rId40"/>
    <sheet name="3.1" sheetId="33" r:id="rId41"/>
    <sheet name="3.2" sheetId="34" r:id="rId42"/>
    <sheet name="3.3" sheetId="35" r:id="rId43"/>
    <sheet name="4" sheetId="16" r:id="rId44"/>
    <sheet name="4.1" sheetId="53" r:id="rId45"/>
    <sheet name="4.2" sheetId="59" r:id="rId46"/>
    <sheet name="4.3" sheetId="60" r:id="rId47"/>
    <sheet name="4.4" sheetId="54" r:id="rId48"/>
    <sheet name="4.5" sheetId="57" r:id="rId49"/>
    <sheet name="4.6" sheetId="58" r:id="rId50"/>
    <sheet name="4.7" sheetId="56" r:id="rId51"/>
    <sheet name="4.8" sheetId="55" r:id="rId52"/>
    <sheet name="5" sheetId="69" r:id="rId53"/>
    <sheet name="6.1" sheetId="71" r:id="rId54"/>
    <sheet name="6.2" sheetId="72" r:id="rId55"/>
    <sheet name="6.3" sheetId="73" r:id="rId56"/>
    <sheet name="6.3.1" sheetId="74" r:id="rId57"/>
    <sheet name="6.3.2" sheetId="75" r:id="rId58"/>
    <sheet name="6.3.3" sheetId="76" r:id="rId59"/>
    <sheet name="6.3.4" sheetId="77" r:id="rId60"/>
    <sheet name="6.3.5" sheetId="78" r:id="rId61"/>
    <sheet name="6.3.6" sheetId="79" r:id="rId62"/>
    <sheet name="6.3.7" sheetId="80" r:id="rId63"/>
    <sheet name="6.3.8" sheetId="81" r:id="rId64"/>
    <sheet name="6.3.9" sheetId="82" r:id="rId65"/>
    <sheet name="6.4" sheetId="83" r:id="rId66"/>
    <sheet name="6.5" sheetId="84" r:id="rId67"/>
  </sheets>
  <definedNames>
    <definedName name="_._IMPUESTOS_SOBRE_COMBUSTIBLES_Y_GAS_NATURAL">#REF!</definedName>
    <definedName name="_._IMPUESTOS_SOBRE_ENERGIA_ELECTRICA">#REF!</definedName>
    <definedName name="ACwvu.PLA1." hidden="1">#REF!</definedName>
    <definedName name="ACwvu.PLA2." hidden="1">#REF!</definedName>
    <definedName name="AJESTA">#REF!</definedName>
    <definedName name="ALFA">#REF!</definedName>
    <definedName name="_xlnm.Print_Area" localSheetId="0">INDICE!$C$13:$E$85</definedName>
    <definedName name="_xlnm.Print_Area">#REF!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EMENTO">#REF!</definedName>
    <definedName name="CICESP">#REF!</definedName>
    <definedName name="COMB">#REF!</definedName>
    <definedName name="CONSTRUC">#REF!</definedName>
    <definedName name="COPA">#N/A</definedName>
    <definedName name="COPARTICIPACION_FEDERAL__LEY_N__23548">#REF!</definedName>
    <definedName name="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4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4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4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4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4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4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6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6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6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6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6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localSheetId="6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IFTA">#REF!</definedName>
    <definedName name="EEI">#REF!</definedName>
    <definedName name="EMPLEO">#REF!</definedName>
    <definedName name="EPH">#REF!</definedName>
    <definedName name="EPH_POB">#REF!</definedName>
    <definedName name="EXCEDENTE_DEL_10__SEGUN_EL_TOPE_ASIGNADO_A__BUENOS_AIRES__LEY_N__23621">#REF!</definedName>
    <definedName name="FAE_BOVINOS">#REF!</definedName>
    <definedName name="FONDO_COMPENSADOR_DE_DESEQUILIBRIOS_FISCALES_PROVINCIALES">#REF!</definedName>
    <definedName name="FONDO_EDUCATIVO__LEY_N__23906_ART._3_Y_4">#REF!</definedName>
    <definedName name="FONDO_ESPECIAL_DE_DESARROLLO_ELECTRICO_DEL_INTERIOR__LEYES_NROS._23966_ART._19_Y_24065">#REF!</definedName>
    <definedName name="FONDO_NACIONAL_DE_LA_VIVIENDA__LEY_N__23966_ART._18">#REF!</definedName>
    <definedName name="GAS">#REF!</definedName>
    <definedName name="ICC_FM">#REF!</definedName>
    <definedName name="IDL_UTDT">#REF!</definedName>
    <definedName name="IND_ACEITERA">#REF!</definedName>
    <definedName name="IPC_GBA">#REF!</definedName>
    <definedName name="IPC_NAC">#REF!</definedName>
    <definedName name="IPC_SFE">#REF!</definedName>
    <definedName name="IPM">#REF!</definedName>
    <definedName name="IPMPE">#REF!</definedName>
    <definedName name="IRR">#REF!</definedName>
    <definedName name="L_">#N/A</definedName>
    <definedName name="LACTEA">#REF!</definedName>
    <definedName name="LL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4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4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4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4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4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4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6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6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6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6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6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localSheetId="6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AQ_AGR">#REF!</definedName>
    <definedName name="NA">#REF!</definedName>
    <definedName name="O">#N/A</definedName>
    <definedName name="OBRAS_DE_INFRAESTRUCTURA__LEY_N__23966_ART._19">#REF!</definedName>
    <definedName name="OBRAS_DE_INFRAESTRUCTURA_BASICA_SOCIAL_Y_NECESIDADES_BASICAS_INSATISFECHAS__LEY_N__23621">#REF!</definedName>
    <definedName name="ORGANISMOS_DE_VIALIDAD__LEY_N__23966_ART._19">#REF!</definedName>
    <definedName name="PATENTES">#REF!</definedName>
    <definedName name="PBG">#REF!</definedName>
    <definedName name="PGCLAS">#REF!</definedName>
    <definedName name="PGCREC">#REF!</definedName>
    <definedName name="REC">#REF!</definedName>
    <definedName name="Rwvu.PLA2." hidden="1">#REF!</definedName>
    <definedName name="sct">#REF!</definedName>
    <definedName name="SEGURIDAD_SOCIAL___BS._PERS._NO_INCORP._AL_PROCESO_ECONOMICO__LEY_N__23966__ART._30">#REF!</definedName>
    <definedName name="SEGURIDAD_SOCIAL___IVA__LEY_N__23966_ART._5_PTO._2">#REF!</definedName>
    <definedName name="SUMA_FIJA_FINANCIADA_CON__LA_COPARTICIPACION_FEDERAL_DE_NACION__LEY_N__23621_ART._1">#REF!</definedName>
    <definedName name="Swvu.PLA1." hidden="1">#REF!</definedName>
    <definedName name="Swvu.PLA2." hidden="1">#REF!</definedName>
    <definedName name="_xlnm.Print_Titles">#REF!</definedName>
    <definedName name="TOTAL">#REF!</definedName>
    <definedName name="TRANSFERENCIA_DE_SERVICIOS__LEY_N__24049_Y_COMPLEMENTARIAS">#REF!</definedName>
    <definedName name="Trigo">#REF!</definedName>
    <definedName name="VARCRI">#REF!</definedName>
    <definedName name="VARTA">#REF!</definedName>
    <definedName name="VENTAS">#REF!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XCER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1" i="62" l="1"/>
  <c r="Z12" i="62"/>
  <c r="Z13" i="62"/>
  <c r="Z14" i="62"/>
  <c r="Z15" i="62"/>
  <c r="Z16" i="62"/>
  <c r="Z17" i="62"/>
  <c r="Z18" i="62"/>
  <c r="Z19" i="62"/>
  <c r="Z20" i="62"/>
  <c r="Z21" i="62"/>
  <c r="Z22" i="62"/>
  <c r="Z23" i="62"/>
  <c r="Z24" i="62"/>
  <c r="Z25" i="62"/>
  <c r="Z26" i="62"/>
  <c r="Z27" i="62"/>
  <c r="Z28" i="62"/>
  <c r="Z29" i="62"/>
  <c r="Z30" i="62"/>
  <c r="Z31" i="62"/>
  <c r="Z32" i="62"/>
  <c r="Z33" i="62"/>
  <c r="Z34" i="62"/>
  <c r="Z35" i="62"/>
  <c r="Z10" i="62"/>
  <c r="Z10" i="1"/>
  <c r="G84" i="10" l="1"/>
  <c r="G83" i="10"/>
  <c r="G82" i="10"/>
  <c r="G81" i="10"/>
  <c r="G80" i="10"/>
  <c r="G79" i="10"/>
  <c r="G78" i="10"/>
  <c r="G77" i="10"/>
  <c r="G76" i="10"/>
  <c r="G75" i="10"/>
  <c r="G74" i="10"/>
  <c r="G73" i="10"/>
  <c r="G72" i="10"/>
  <c r="G71" i="10"/>
  <c r="G69" i="10"/>
  <c r="G67" i="10"/>
  <c r="G66" i="10"/>
  <c r="G65" i="10"/>
  <c r="G64" i="10"/>
  <c r="G63" i="10"/>
  <c r="G62" i="10"/>
  <c r="G61" i="10"/>
  <c r="G60" i="10"/>
  <c r="G59" i="10"/>
  <c r="G57" i="10"/>
  <c r="G56" i="10"/>
  <c r="G55" i="10"/>
  <c r="G53" i="10"/>
  <c r="G52" i="10"/>
  <c r="G51" i="10"/>
  <c r="G50" i="10"/>
  <c r="G49" i="10"/>
  <c r="G48" i="10"/>
  <c r="G47" i="10"/>
  <c r="G46" i="10"/>
  <c r="G45" i="10"/>
  <c r="G44" i="10"/>
  <c r="G43" i="10"/>
  <c r="G42" i="10"/>
  <c r="G41" i="10"/>
  <c r="G38" i="10"/>
  <c r="G39" i="10"/>
  <c r="G37" i="10"/>
  <c r="G36" i="10"/>
  <c r="G35" i="10"/>
  <c r="G34" i="10"/>
  <c r="G33" i="10"/>
  <c r="G32" i="10"/>
  <c r="G31" i="10"/>
  <c r="G30" i="10"/>
  <c r="G29" i="10"/>
  <c r="G28" i="10"/>
  <c r="G27" i="10"/>
  <c r="G26" i="10"/>
  <c r="G24" i="10"/>
  <c r="G25" i="10"/>
  <c r="G23" i="10"/>
  <c r="G22" i="10"/>
  <c r="G21" i="10"/>
  <c r="G20" i="10"/>
  <c r="G19" i="10"/>
  <c r="G18" i="10"/>
  <c r="G17" i="10"/>
  <c r="G16" i="10"/>
  <c r="G15" i="10"/>
  <c r="G14" i="10"/>
  <c r="G85" i="10" l="1"/>
  <c r="Z42" i="84"/>
  <c r="AA42" i="51"/>
  <c r="AA42" i="50"/>
  <c r="AA42" i="49"/>
  <c r="AA42" i="48"/>
  <c r="C42" i="7"/>
  <c r="D42" i="7"/>
  <c r="E42" i="7"/>
  <c r="F42" i="7"/>
  <c r="G42" i="7"/>
  <c r="H42" i="7"/>
  <c r="I42" i="7"/>
  <c r="J42" i="7"/>
  <c r="K42" i="7"/>
  <c r="L42" i="7"/>
  <c r="M42" i="7"/>
  <c r="N42" i="7"/>
  <c r="O42" i="7"/>
  <c r="P42" i="7"/>
  <c r="Q42" i="7"/>
  <c r="R42" i="7"/>
  <c r="S42" i="7"/>
  <c r="T42" i="7"/>
  <c r="U42" i="7"/>
  <c r="V42" i="7"/>
  <c r="W42" i="7"/>
  <c r="X42" i="7"/>
  <c r="Y42" i="7"/>
  <c r="B42" i="7"/>
  <c r="AA42" i="45"/>
  <c r="AA42" i="7" s="1"/>
  <c r="AA42" i="43"/>
  <c r="AA42" i="40"/>
  <c r="AA42" i="39"/>
  <c r="AA41" i="39"/>
  <c r="AA42" i="2"/>
  <c r="Z42" i="15"/>
  <c r="Z42" i="83" l="1"/>
  <c r="Z42" i="82"/>
  <c r="Z42" i="81"/>
  <c r="Z42" i="80"/>
  <c r="Z42" i="79"/>
  <c r="Z42" i="78"/>
  <c r="Z42" i="77"/>
  <c r="Z42" i="76"/>
  <c r="Z42" i="75"/>
  <c r="Z42" i="74"/>
  <c r="Z42" i="73"/>
  <c r="Z42" i="72"/>
  <c r="Z42" i="71"/>
  <c r="Z42" i="56"/>
  <c r="Z42" i="58"/>
  <c r="Z42" i="57"/>
  <c r="Z42" i="54"/>
  <c r="Z42" i="60"/>
  <c r="Z43" i="60"/>
  <c r="Z42" i="59"/>
  <c r="Z42" i="53"/>
  <c r="Z42" i="16"/>
  <c r="Z42" i="34" l="1"/>
  <c r="Z42" i="33"/>
  <c r="Z42" i="32"/>
  <c r="Z42" i="85"/>
  <c r="Z42" i="30"/>
  <c r="Z42" i="29"/>
  <c r="Z42" i="28"/>
  <c r="Z42" i="38"/>
  <c r="Z42" i="26"/>
  <c r="Z42" i="27"/>
  <c r="Z42" i="25"/>
  <c r="Z42" i="3"/>
  <c r="Z41" i="84" l="1"/>
  <c r="Z41" i="83"/>
  <c r="Z41" i="82"/>
  <c r="Z41" i="81"/>
  <c r="Z41" i="80"/>
  <c r="Z41" i="79"/>
  <c r="Z41" i="78"/>
  <c r="Z41" i="77"/>
  <c r="Z41" i="76"/>
  <c r="Z41" i="75"/>
  <c r="Z41" i="74"/>
  <c r="Z41" i="73"/>
  <c r="Z41" i="72"/>
  <c r="Z41" i="71"/>
  <c r="Z41" i="56"/>
  <c r="Z41" i="58"/>
  <c r="Z41" i="57"/>
  <c r="Z41" i="54"/>
  <c r="Z41" i="60"/>
  <c r="Z41" i="59"/>
  <c r="Z41" i="53"/>
  <c r="Z41" i="16"/>
  <c r="Z41" i="34" l="1"/>
  <c r="Z41" i="33"/>
  <c r="Z41" i="32"/>
  <c r="Z41" i="85"/>
  <c r="Z41" i="30"/>
  <c r="Z41" i="29"/>
  <c r="Z41" i="28"/>
  <c r="Z41" i="38"/>
  <c r="Z41" i="26"/>
  <c r="Z41" i="27"/>
  <c r="Z41" i="25"/>
  <c r="Z41" i="3" l="1"/>
  <c r="AA41" i="51"/>
  <c r="AA41" i="50"/>
  <c r="AA41" i="49"/>
  <c r="AA41" i="48"/>
  <c r="C41" i="7"/>
  <c r="D41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B41" i="7"/>
  <c r="AA41" i="45"/>
  <c r="AA41" i="7" s="1"/>
  <c r="AA41" i="43"/>
  <c r="AA41" i="40"/>
  <c r="AA41" i="2"/>
  <c r="Z41" i="20"/>
  <c r="Z42" i="20"/>
  <c r="Z43" i="20"/>
  <c r="Z44" i="20"/>
  <c r="Z45" i="20"/>
  <c r="Z46" i="20"/>
  <c r="Z47" i="20"/>
  <c r="Z48" i="20"/>
  <c r="Z41" i="24"/>
  <c r="Z42" i="24"/>
  <c r="Z43" i="24"/>
  <c r="Z44" i="24"/>
  <c r="Z45" i="24"/>
  <c r="Z46" i="24"/>
  <c r="Z47" i="24"/>
  <c r="Z48" i="24"/>
  <c r="Z41" i="23"/>
  <c r="Z42" i="23"/>
  <c r="Z43" i="23"/>
  <c r="Z44" i="23"/>
  <c r="Z45" i="23"/>
  <c r="Z46" i="23"/>
  <c r="Z47" i="23"/>
  <c r="Z48" i="23"/>
  <c r="Z41" i="22"/>
  <c r="Z42" i="22"/>
  <c r="Z43" i="22"/>
  <c r="Z44" i="22"/>
  <c r="Z45" i="22"/>
  <c r="Z46" i="22"/>
  <c r="Z47" i="22"/>
  <c r="Z48" i="22"/>
  <c r="Z41" i="9"/>
  <c r="Z42" i="9"/>
  <c r="Z43" i="9"/>
  <c r="Z44" i="9"/>
  <c r="Z45" i="9"/>
  <c r="Z46" i="9"/>
  <c r="Z47" i="9"/>
  <c r="Z48" i="9"/>
  <c r="Z41" i="21"/>
  <c r="Z42" i="21"/>
  <c r="Z43" i="21"/>
  <c r="Z44" i="21"/>
  <c r="Z45" i="21"/>
  <c r="Z46" i="21"/>
  <c r="Z47" i="21"/>
  <c r="Z48" i="21"/>
  <c r="Z43" i="15"/>
  <c r="Z44" i="15"/>
  <c r="Z45" i="15"/>
  <c r="Z46" i="15"/>
  <c r="Z47" i="15"/>
  <c r="Z48" i="15"/>
  <c r="Z41" i="68"/>
  <c r="Z42" i="68"/>
  <c r="Z43" i="68"/>
  <c r="Z44" i="68"/>
  <c r="Z45" i="68"/>
  <c r="Z46" i="68"/>
  <c r="Z47" i="68"/>
  <c r="Z48" i="68"/>
  <c r="Z41" i="67"/>
  <c r="Z42" i="67"/>
  <c r="Z43" i="67"/>
  <c r="Z44" i="67"/>
  <c r="Z45" i="67"/>
  <c r="Z46" i="67"/>
  <c r="Z47" i="67"/>
  <c r="Z48" i="67"/>
  <c r="Z41" i="66"/>
  <c r="Z42" i="66"/>
  <c r="Z43" i="66"/>
  <c r="Z44" i="66"/>
  <c r="Z45" i="66"/>
  <c r="Z46" i="66"/>
  <c r="Z47" i="66"/>
  <c r="Z48" i="66"/>
  <c r="Z41" i="65"/>
  <c r="Z42" i="65"/>
  <c r="Z43" i="65"/>
  <c r="Z44" i="65"/>
  <c r="Z45" i="65"/>
  <c r="Z46" i="65"/>
  <c r="Z47" i="65"/>
  <c r="Z48" i="65"/>
  <c r="Z41" i="64"/>
  <c r="Z42" i="64"/>
  <c r="Z43" i="64"/>
  <c r="Z44" i="64"/>
  <c r="Z45" i="64"/>
  <c r="Z46" i="64"/>
  <c r="Z47" i="64"/>
  <c r="Z48" i="64"/>
  <c r="Z41" i="1" l="1"/>
  <c r="Z42" i="1"/>
  <c r="Z43" i="1"/>
  <c r="Z44" i="1"/>
  <c r="Z45" i="1"/>
  <c r="Z46" i="1"/>
  <c r="Z47" i="1"/>
  <c r="Z48" i="1"/>
  <c r="Z41" i="17"/>
  <c r="Z42" i="17"/>
  <c r="Z43" i="17"/>
  <c r="Z44" i="17"/>
  <c r="Z45" i="17"/>
  <c r="Z46" i="17"/>
  <c r="Z47" i="17"/>
  <c r="Z48" i="17"/>
  <c r="Z48" i="18"/>
  <c r="Z41" i="18"/>
  <c r="Z42" i="18"/>
  <c r="Z43" i="18"/>
  <c r="Z44" i="18"/>
  <c r="Z45" i="18"/>
  <c r="Z46" i="18"/>
  <c r="Z47" i="18"/>
  <c r="Z29" i="35" l="1"/>
  <c r="Z30" i="35"/>
  <c r="Z31" i="35"/>
  <c r="Z32" i="35"/>
  <c r="Z33" i="35"/>
  <c r="Z34" i="35"/>
  <c r="Z35" i="35"/>
  <c r="Z36" i="35"/>
  <c r="Z37" i="35"/>
  <c r="Z38" i="35"/>
  <c r="Z39" i="35"/>
  <c r="Z40" i="35"/>
  <c r="Z41" i="35"/>
  <c r="Z42" i="35"/>
  <c r="Z43" i="35"/>
  <c r="Z10" i="35"/>
  <c r="Z11" i="35"/>
  <c r="Z12" i="35"/>
  <c r="Z13" i="35"/>
  <c r="Z14" i="35"/>
  <c r="Z15" i="35"/>
  <c r="Z16" i="35"/>
  <c r="Z17" i="35"/>
  <c r="Z18" i="35"/>
  <c r="Z19" i="35"/>
  <c r="Z20" i="35"/>
  <c r="Z21" i="35"/>
  <c r="Z22" i="35"/>
  <c r="Z23" i="35"/>
  <c r="Z24" i="35"/>
  <c r="Z25" i="35"/>
  <c r="Z26" i="35"/>
  <c r="Z27" i="35"/>
  <c r="Z28" i="35"/>
  <c r="Z41" i="15" l="1"/>
  <c r="Z40" i="84" l="1"/>
  <c r="Z40" i="83"/>
  <c r="Z40" i="82"/>
  <c r="Z40" i="81"/>
  <c r="Z40" i="80"/>
  <c r="Z40" i="79"/>
  <c r="Z40" i="78"/>
  <c r="Z40" i="77"/>
  <c r="Z40" i="76"/>
  <c r="Z40" i="75"/>
  <c r="Z40" i="74"/>
  <c r="Z40" i="73"/>
  <c r="Z40" i="72"/>
  <c r="Z40" i="71"/>
  <c r="Z40" i="56"/>
  <c r="Z40" i="58"/>
  <c r="Z40" i="57"/>
  <c r="Z40" i="54"/>
  <c r="Z40" i="60"/>
  <c r="Z40" i="59"/>
  <c r="Z40" i="53"/>
  <c r="Z40" i="16"/>
  <c r="Z40" i="34"/>
  <c r="Z40" i="33"/>
  <c r="Z40" i="32"/>
  <c r="Z40" i="85"/>
  <c r="Z40" i="30"/>
  <c r="Z40" i="29"/>
  <c r="Z40" i="28"/>
  <c r="Z40" i="38"/>
  <c r="Z40" i="26"/>
  <c r="Z40" i="27"/>
  <c r="Z40" i="25"/>
  <c r="Z40" i="3"/>
  <c r="AA40" i="51"/>
  <c r="AA40" i="50"/>
  <c r="AA40" i="49"/>
  <c r="AA40" i="48"/>
  <c r="Y40" i="7"/>
  <c r="X40" i="7"/>
  <c r="W40" i="7"/>
  <c r="V40" i="7"/>
  <c r="U40" i="7"/>
  <c r="T40" i="7"/>
  <c r="S40" i="7"/>
  <c r="R40" i="7"/>
  <c r="Q40" i="7"/>
  <c r="P40" i="7"/>
  <c r="O40" i="7"/>
  <c r="N40" i="7"/>
  <c r="M40" i="7"/>
  <c r="L40" i="7"/>
  <c r="K40" i="7"/>
  <c r="J40" i="7"/>
  <c r="I40" i="7"/>
  <c r="H40" i="7"/>
  <c r="G40" i="7"/>
  <c r="F40" i="7"/>
  <c r="E40" i="7"/>
  <c r="D40" i="7"/>
  <c r="C40" i="7"/>
  <c r="B40" i="7"/>
  <c r="AA40" i="45"/>
  <c r="AA40" i="7" s="1"/>
  <c r="AA40" i="43"/>
  <c r="AA40" i="40"/>
  <c r="AA40" i="39"/>
  <c r="AA40" i="2"/>
  <c r="Z40" i="20"/>
  <c r="Z40" i="24"/>
  <c r="Z40" i="23"/>
  <c r="Z40" i="22"/>
  <c r="Z40" i="9"/>
  <c r="Z40" i="21"/>
  <c r="Z40" i="68" l="1"/>
  <c r="Z40" i="67"/>
  <c r="Z40" i="66"/>
  <c r="Z40" i="65"/>
  <c r="Z40" i="64"/>
  <c r="Z40" i="1" l="1"/>
  <c r="Z40" i="17"/>
  <c r="Z40" i="18"/>
  <c r="AA39" i="51" l="1"/>
  <c r="AA39" i="50"/>
  <c r="AA39" i="49"/>
  <c r="AA39" i="48"/>
  <c r="Y39" i="7"/>
  <c r="X39" i="7"/>
  <c r="W39" i="7"/>
  <c r="V39" i="7"/>
  <c r="U39" i="7"/>
  <c r="T39" i="7"/>
  <c r="S39" i="7"/>
  <c r="R39" i="7"/>
  <c r="Q39" i="7"/>
  <c r="P39" i="7"/>
  <c r="O39" i="7"/>
  <c r="N39" i="7"/>
  <c r="M39" i="7"/>
  <c r="L39" i="7"/>
  <c r="K39" i="7"/>
  <c r="J39" i="7"/>
  <c r="I39" i="7"/>
  <c r="H39" i="7"/>
  <c r="G39" i="7"/>
  <c r="F39" i="7"/>
  <c r="E39" i="7"/>
  <c r="D39" i="7"/>
  <c r="C39" i="7"/>
  <c r="B39" i="7"/>
  <c r="AA39" i="45"/>
  <c r="AA39" i="7" s="1"/>
  <c r="AA39" i="43"/>
  <c r="AA39" i="40"/>
  <c r="AA39" i="39"/>
  <c r="AA39" i="2"/>
  <c r="Z40" i="15" l="1"/>
  <c r="AA38" i="2" l="1"/>
  <c r="Z39" i="84" l="1"/>
  <c r="Z39" i="83"/>
  <c r="Z39" i="82"/>
  <c r="Z39" i="81"/>
  <c r="Z39" i="80"/>
  <c r="Z39" i="79"/>
  <c r="Z39" i="78"/>
  <c r="Z39" i="77"/>
  <c r="Z39" i="76"/>
  <c r="Z39" i="75"/>
  <c r="Z39" i="74"/>
  <c r="Z39" i="73"/>
  <c r="Z39" i="72"/>
  <c r="Z39" i="71"/>
  <c r="Z39" i="56"/>
  <c r="Z39" i="58"/>
  <c r="Z39" i="57"/>
  <c r="Z39" i="54"/>
  <c r="Z39" i="60"/>
  <c r="Z39" i="59"/>
  <c r="Z39" i="53"/>
  <c r="Z39" i="16"/>
  <c r="Z39" i="34"/>
  <c r="Z39" i="33"/>
  <c r="Z39" i="32"/>
  <c r="Z39" i="85"/>
  <c r="Z39" i="30"/>
  <c r="Z39" i="29"/>
  <c r="Z39" i="28"/>
  <c r="Z39" i="38"/>
  <c r="Z39" i="26"/>
  <c r="Z39" i="27"/>
  <c r="Z39" i="25"/>
  <c r="Z39" i="3"/>
  <c r="Z39" i="20"/>
  <c r="Z39" i="24"/>
  <c r="Z39" i="23"/>
  <c r="Z39" i="22"/>
  <c r="Z39" i="9"/>
  <c r="Z39" i="21"/>
  <c r="Z39" i="68" l="1"/>
  <c r="Z39" i="67"/>
  <c r="Z39" i="66"/>
  <c r="Z39" i="65"/>
  <c r="Z39" i="64"/>
  <c r="Z39" i="1" l="1"/>
  <c r="Z39" i="17"/>
  <c r="Z39" i="18"/>
  <c r="Z38" i="18"/>
  <c r="AA38" i="51" l="1"/>
  <c r="AA38" i="50"/>
  <c r="AA38" i="49"/>
  <c r="AA38" i="48"/>
  <c r="AA38" i="46"/>
  <c r="Y38" i="7"/>
  <c r="X38" i="7"/>
  <c r="W38" i="7"/>
  <c r="V38" i="7"/>
  <c r="U38" i="7"/>
  <c r="T38" i="7"/>
  <c r="S38" i="7"/>
  <c r="R38" i="7"/>
  <c r="Q38" i="7"/>
  <c r="P38" i="7"/>
  <c r="O38" i="7"/>
  <c r="N38" i="7"/>
  <c r="M38" i="7"/>
  <c r="L38" i="7"/>
  <c r="K38" i="7"/>
  <c r="J38" i="7"/>
  <c r="I38" i="7"/>
  <c r="H38" i="7"/>
  <c r="G38" i="7"/>
  <c r="F38" i="7"/>
  <c r="E38" i="7"/>
  <c r="D38" i="7"/>
  <c r="C38" i="7"/>
  <c r="B38" i="7"/>
  <c r="AA38" i="45"/>
  <c r="AA38" i="7" s="1"/>
  <c r="AA38" i="43"/>
  <c r="AA38" i="40"/>
  <c r="AA38" i="39"/>
  <c r="N5" i="84" l="1"/>
  <c r="N3" i="84"/>
  <c r="N2" i="84"/>
  <c r="N5" i="83"/>
  <c r="N3" i="83"/>
  <c r="N2" i="83"/>
  <c r="N5" i="82"/>
  <c r="N3" i="82"/>
  <c r="N2" i="82"/>
  <c r="N5" i="81"/>
  <c r="N3" i="81"/>
  <c r="N2" i="81"/>
  <c r="N5" i="80"/>
  <c r="N3" i="80"/>
  <c r="N2" i="80"/>
  <c r="N5" i="79"/>
  <c r="N3" i="79"/>
  <c r="N2" i="79"/>
  <c r="N5" i="78"/>
  <c r="N3" i="78"/>
  <c r="N2" i="78"/>
  <c r="N5" i="77"/>
  <c r="N3" i="77"/>
  <c r="N2" i="77"/>
  <c r="N5" i="76"/>
  <c r="N3" i="76"/>
  <c r="N2" i="76"/>
  <c r="N5" i="75"/>
  <c r="N3" i="75"/>
  <c r="N2" i="75"/>
  <c r="N5" i="74"/>
  <c r="N3" i="74"/>
  <c r="N2" i="74"/>
  <c r="N5" i="73"/>
  <c r="N3" i="73"/>
  <c r="N2" i="73"/>
  <c r="N5" i="72"/>
  <c r="N3" i="72"/>
  <c r="N2" i="72"/>
  <c r="N5" i="71"/>
  <c r="N3" i="71"/>
  <c r="N2" i="71"/>
  <c r="N3" i="69"/>
  <c r="N2" i="69"/>
  <c r="N3" i="55"/>
  <c r="N2" i="55"/>
  <c r="N3" i="56"/>
  <c r="N2" i="56"/>
  <c r="N3" i="58"/>
  <c r="N2" i="58"/>
  <c r="N3" i="57"/>
  <c r="N2" i="57"/>
  <c r="N3" i="54"/>
  <c r="N2" i="54"/>
  <c r="N3" i="60"/>
  <c r="N2" i="60"/>
  <c r="N3" i="59"/>
  <c r="N2" i="59"/>
  <c r="N3" i="53"/>
  <c r="N2" i="53"/>
  <c r="N3" i="16"/>
  <c r="N2" i="16"/>
  <c r="N5" i="35"/>
  <c r="N3" i="35"/>
  <c r="N2" i="35"/>
  <c r="N5" i="34"/>
  <c r="N3" i="34"/>
  <c r="N2" i="34"/>
  <c r="N5" i="33"/>
  <c r="N3" i="33"/>
  <c r="N2" i="33"/>
  <c r="N5" i="32"/>
  <c r="N3" i="32"/>
  <c r="N2" i="32"/>
  <c r="N5" i="85"/>
  <c r="N3" i="85"/>
  <c r="N2" i="85"/>
  <c r="N5" i="30"/>
  <c r="N3" i="30"/>
  <c r="N2" i="30"/>
  <c r="N5" i="29"/>
  <c r="N3" i="29"/>
  <c r="N2" i="29"/>
  <c r="N5" i="28"/>
  <c r="N3" i="28"/>
  <c r="N2" i="28"/>
  <c r="N5" i="38"/>
  <c r="N3" i="38"/>
  <c r="N2" i="38"/>
  <c r="N5" i="63"/>
  <c r="N3" i="63"/>
  <c r="N2" i="63"/>
  <c r="N5" i="62"/>
  <c r="N3" i="62"/>
  <c r="N2" i="62"/>
  <c r="N5" i="61"/>
  <c r="N3" i="61"/>
  <c r="N2" i="61"/>
  <c r="N5" i="26"/>
  <c r="N3" i="26"/>
  <c r="N2" i="26"/>
  <c r="N5" i="27"/>
  <c r="N3" i="27"/>
  <c r="N2" i="27"/>
  <c r="N5" i="25"/>
  <c r="N3" i="25"/>
  <c r="N2" i="25"/>
  <c r="N5" i="3"/>
  <c r="N3" i="3"/>
  <c r="N2" i="3"/>
  <c r="N3" i="51"/>
  <c r="N2" i="51"/>
  <c r="N3" i="50"/>
  <c r="N2" i="50"/>
  <c r="N3" i="49"/>
  <c r="N2" i="49"/>
  <c r="N3" i="48"/>
  <c r="N2" i="48"/>
  <c r="N3" i="46"/>
  <c r="N2" i="46"/>
  <c r="N3" i="7"/>
  <c r="N2" i="7"/>
  <c r="N3" i="45"/>
  <c r="N2" i="45"/>
  <c r="N3" i="43"/>
  <c r="N2" i="43"/>
  <c r="N3" i="40"/>
  <c r="N2" i="40"/>
  <c r="N3" i="39"/>
  <c r="N2" i="39"/>
  <c r="N3" i="2"/>
  <c r="N2" i="2"/>
  <c r="N5" i="20"/>
  <c r="N3" i="20"/>
  <c r="N2" i="20"/>
  <c r="N5" i="24"/>
  <c r="N3" i="24"/>
  <c r="N2" i="24"/>
  <c r="N5" i="23"/>
  <c r="N3" i="23"/>
  <c r="N2" i="23"/>
  <c r="N5" i="22"/>
  <c r="N3" i="22"/>
  <c r="N2" i="22"/>
  <c r="N5" i="9"/>
  <c r="N3" i="9"/>
  <c r="N2" i="9"/>
  <c r="N5" i="21"/>
  <c r="N3" i="21"/>
  <c r="N2" i="21"/>
  <c r="N5" i="15"/>
  <c r="N3" i="15"/>
  <c r="N2" i="15"/>
  <c r="N5" i="68"/>
  <c r="N3" i="68"/>
  <c r="N2" i="68"/>
  <c r="N5" i="67"/>
  <c r="N3" i="67"/>
  <c r="N2" i="67"/>
  <c r="N5" i="66"/>
  <c r="N3" i="66"/>
  <c r="N2" i="66"/>
  <c r="N5" i="65"/>
  <c r="N3" i="65"/>
  <c r="N2" i="65"/>
  <c r="N5" i="64"/>
  <c r="N3" i="64"/>
  <c r="N2" i="64"/>
  <c r="N5" i="1"/>
  <c r="N3" i="1"/>
  <c r="N2" i="1"/>
  <c r="N5" i="17"/>
  <c r="N3" i="17"/>
  <c r="N2" i="17"/>
  <c r="N5" i="18" l="1"/>
  <c r="N3" i="18"/>
  <c r="N2" i="18" l="1"/>
  <c r="Z13" i="79" l="1"/>
  <c r="Z18" i="60"/>
  <c r="Z18" i="59"/>
  <c r="Z14" i="23"/>
  <c r="Z14" i="22"/>
  <c r="Z38" i="84" l="1"/>
  <c r="Z11" i="84"/>
  <c r="Z12" i="84"/>
  <c r="Z13" i="84"/>
  <c r="Z14" i="84"/>
  <c r="Z15" i="84"/>
  <c r="Z16" i="84"/>
  <c r="Z17" i="84"/>
  <c r="Z18" i="84"/>
  <c r="Z19" i="84"/>
  <c r="Z20" i="84"/>
  <c r="Z21" i="84"/>
  <c r="Z22" i="84"/>
  <c r="Z23" i="84"/>
  <c r="Z24" i="84"/>
  <c r="Z25" i="84"/>
  <c r="Z26" i="84"/>
  <c r="Z27" i="84"/>
  <c r="Z28" i="84"/>
  <c r="Z29" i="84"/>
  <c r="Z30" i="84"/>
  <c r="Z31" i="84"/>
  <c r="Z32" i="84"/>
  <c r="Z33" i="84"/>
  <c r="Z34" i="84"/>
  <c r="Z35" i="84"/>
  <c r="Z36" i="84"/>
  <c r="Z37" i="84"/>
  <c r="Z10" i="84"/>
  <c r="Z11" i="83"/>
  <c r="Z12" i="83"/>
  <c r="Z13" i="83"/>
  <c r="Z14" i="83"/>
  <c r="Z15" i="83"/>
  <c r="Z16" i="83"/>
  <c r="Z17" i="83"/>
  <c r="Z18" i="83"/>
  <c r="Z19" i="83"/>
  <c r="Z20" i="83"/>
  <c r="Z21" i="83"/>
  <c r="Z22" i="83"/>
  <c r="Z23" i="83"/>
  <c r="Z24" i="83"/>
  <c r="Z25" i="83"/>
  <c r="Z26" i="83"/>
  <c r="Z27" i="83"/>
  <c r="Z28" i="83"/>
  <c r="Z29" i="83"/>
  <c r="Z30" i="83"/>
  <c r="Z31" i="83"/>
  <c r="Z32" i="83"/>
  <c r="Z33" i="83"/>
  <c r="Z34" i="83"/>
  <c r="Z35" i="83"/>
  <c r="Z36" i="83"/>
  <c r="Z37" i="83"/>
  <c r="Z38" i="83"/>
  <c r="Z10" i="83"/>
  <c r="Z11" i="82"/>
  <c r="Z12" i="82"/>
  <c r="Z13" i="82"/>
  <c r="Z14" i="82"/>
  <c r="Z15" i="82"/>
  <c r="Z16" i="82"/>
  <c r="Z17" i="82"/>
  <c r="Z18" i="82"/>
  <c r="Z19" i="82"/>
  <c r="Z20" i="82"/>
  <c r="Z21" i="82"/>
  <c r="Z22" i="82"/>
  <c r="Z23" i="82"/>
  <c r="Z24" i="82"/>
  <c r="Z25" i="82"/>
  <c r="Z26" i="82"/>
  <c r="Z27" i="82"/>
  <c r="Z28" i="82"/>
  <c r="Z29" i="82"/>
  <c r="Z30" i="82"/>
  <c r="Z31" i="82"/>
  <c r="Z32" i="82"/>
  <c r="Z33" i="82"/>
  <c r="Z34" i="82"/>
  <c r="Z35" i="82"/>
  <c r="Z36" i="82"/>
  <c r="Z37" i="82"/>
  <c r="Z38" i="82"/>
  <c r="Z10" i="82"/>
  <c r="Z11" i="81"/>
  <c r="Z12" i="81"/>
  <c r="Z13" i="81"/>
  <c r="Z14" i="81"/>
  <c r="Z15" i="81"/>
  <c r="Z16" i="81"/>
  <c r="Z17" i="81"/>
  <c r="Z18" i="81"/>
  <c r="Z19" i="81"/>
  <c r="Z20" i="81"/>
  <c r="Z21" i="81"/>
  <c r="Z22" i="81"/>
  <c r="Z23" i="81"/>
  <c r="Z24" i="81"/>
  <c r="Z25" i="81"/>
  <c r="Z26" i="81"/>
  <c r="Z27" i="81"/>
  <c r="Z28" i="81"/>
  <c r="Z29" i="81"/>
  <c r="Z30" i="81"/>
  <c r="Z31" i="81"/>
  <c r="Z32" i="81"/>
  <c r="Z33" i="81"/>
  <c r="Z34" i="81"/>
  <c r="Z35" i="81"/>
  <c r="Z36" i="81"/>
  <c r="Z37" i="81"/>
  <c r="Z38" i="81"/>
  <c r="Z10" i="81"/>
  <c r="Z11" i="80"/>
  <c r="Z12" i="80"/>
  <c r="Z13" i="80"/>
  <c r="Z14" i="80"/>
  <c r="Z15" i="80"/>
  <c r="Z16" i="80"/>
  <c r="Z17" i="80"/>
  <c r="Z18" i="80"/>
  <c r="Z19" i="80"/>
  <c r="Z20" i="80"/>
  <c r="Z21" i="80"/>
  <c r="Z22" i="80"/>
  <c r="Z23" i="80"/>
  <c r="Z24" i="80"/>
  <c r="Z25" i="80"/>
  <c r="Z26" i="80"/>
  <c r="Z27" i="80"/>
  <c r="Z28" i="80"/>
  <c r="Z29" i="80"/>
  <c r="Z30" i="80"/>
  <c r="Z31" i="80"/>
  <c r="Z32" i="80"/>
  <c r="Z33" i="80"/>
  <c r="Z34" i="80"/>
  <c r="Z35" i="80"/>
  <c r="Z36" i="80"/>
  <c r="Z37" i="80"/>
  <c r="Z38" i="80"/>
  <c r="Z10" i="80"/>
  <c r="Z14" i="79"/>
  <c r="Z15" i="79"/>
  <c r="Z16" i="79"/>
  <c r="Z17" i="79"/>
  <c r="Z18" i="79"/>
  <c r="Z19" i="79"/>
  <c r="Z20" i="79"/>
  <c r="Z21" i="79"/>
  <c r="Z22" i="79"/>
  <c r="Z23" i="79"/>
  <c r="Z24" i="79"/>
  <c r="Z25" i="79"/>
  <c r="Z26" i="79"/>
  <c r="Z27" i="79"/>
  <c r="Z28" i="79"/>
  <c r="Z29" i="79"/>
  <c r="Z30" i="79"/>
  <c r="Z31" i="79"/>
  <c r="Z32" i="79"/>
  <c r="Z33" i="79"/>
  <c r="Z34" i="79"/>
  <c r="Z35" i="79"/>
  <c r="Z36" i="79"/>
  <c r="Z37" i="79"/>
  <c r="Z38" i="79"/>
  <c r="Z11" i="78"/>
  <c r="Z12" i="78"/>
  <c r="Z13" i="78"/>
  <c r="Z14" i="78"/>
  <c r="Z15" i="78"/>
  <c r="Z16" i="78"/>
  <c r="Z17" i="78"/>
  <c r="Z18" i="78"/>
  <c r="Z19" i="78"/>
  <c r="Z20" i="78"/>
  <c r="Z21" i="78"/>
  <c r="Z22" i="78"/>
  <c r="Z23" i="78"/>
  <c r="Z24" i="78"/>
  <c r="Z25" i="78"/>
  <c r="Z26" i="78"/>
  <c r="Z27" i="78"/>
  <c r="Z28" i="78"/>
  <c r="Z29" i="78"/>
  <c r="Z30" i="78"/>
  <c r="Z31" i="78"/>
  <c r="Z32" i="78"/>
  <c r="Z33" i="78"/>
  <c r="Z34" i="78"/>
  <c r="Z35" i="78"/>
  <c r="Z36" i="78"/>
  <c r="Z37" i="78"/>
  <c r="Z38" i="78"/>
  <c r="Z10" i="78"/>
  <c r="Z11" i="77"/>
  <c r="Z12" i="77"/>
  <c r="Z13" i="77"/>
  <c r="Z14" i="77"/>
  <c r="Z15" i="77"/>
  <c r="Z16" i="77"/>
  <c r="Z17" i="77"/>
  <c r="Z18" i="77"/>
  <c r="Z19" i="77"/>
  <c r="Z20" i="77"/>
  <c r="Z21" i="77"/>
  <c r="Z22" i="77"/>
  <c r="Z23" i="77"/>
  <c r="Z24" i="77"/>
  <c r="Z25" i="77"/>
  <c r="Z26" i="77"/>
  <c r="Z27" i="77"/>
  <c r="Z28" i="77"/>
  <c r="Z29" i="77"/>
  <c r="Z30" i="77"/>
  <c r="Z31" i="77"/>
  <c r="Z32" i="77"/>
  <c r="Z33" i="77"/>
  <c r="Z34" i="77"/>
  <c r="Z35" i="77"/>
  <c r="Z36" i="77"/>
  <c r="Z37" i="77"/>
  <c r="Z38" i="77"/>
  <c r="Z10" i="77"/>
  <c r="Z11" i="76"/>
  <c r="Z12" i="76"/>
  <c r="Z13" i="76"/>
  <c r="Z14" i="76"/>
  <c r="Z15" i="76"/>
  <c r="Z16" i="76"/>
  <c r="Z17" i="76"/>
  <c r="Z18" i="76"/>
  <c r="Z19" i="76"/>
  <c r="Z20" i="76"/>
  <c r="Z21" i="76"/>
  <c r="Z22" i="76"/>
  <c r="Z23" i="76"/>
  <c r="Z24" i="76"/>
  <c r="Z25" i="76"/>
  <c r="Z26" i="76"/>
  <c r="Z27" i="76"/>
  <c r="Z28" i="76"/>
  <c r="Z29" i="76"/>
  <c r="Z30" i="76"/>
  <c r="Z31" i="76"/>
  <c r="Z32" i="76"/>
  <c r="Z33" i="76"/>
  <c r="Z34" i="76"/>
  <c r="Z35" i="76"/>
  <c r="Z36" i="76"/>
  <c r="Z37" i="76"/>
  <c r="Z38" i="76"/>
  <c r="Z10" i="76"/>
  <c r="Z11" i="75"/>
  <c r="Z12" i="75"/>
  <c r="Z13" i="75"/>
  <c r="Z14" i="75"/>
  <c r="Z15" i="75"/>
  <c r="Z16" i="75"/>
  <c r="Z17" i="75"/>
  <c r="Z18" i="75"/>
  <c r="Z19" i="75"/>
  <c r="Z20" i="75"/>
  <c r="Z21" i="75"/>
  <c r="Z22" i="75"/>
  <c r="Z23" i="75"/>
  <c r="Z24" i="75"/>
  <c r="Z25" i="75"/>
  <c r="Z26" i="75"/>
  <c r="Z27" i="75"/>
  <c r="Z28" i="75"/>
  <c r="Z29" i="75"/>
  <c r="Z30" i="75"/>
  <c r="Z31" i="75"/>
  <c r="Z32" i="75"/>
  <c r="Z33" i="75"/>
  <c r="Z34" i="75"/>
  <c r="Z35" i="75"/>
  <c r="Z36" i="75"/>
  <c r="Z37" i="75"/>
  <c r="Z38" i="75"/>
  <c r="Z10" i="75"/>
  <c r="Z11" i="74"/>
  <c r="Z12" i="74"/>
  <c r="Z13" i="74"/>
  <c r="Z14" i="74"/>
  <c r="Z15" i="74"/>
  <c r="Z16" i="74"/>
  <c r="Z17" i="74"/>
  <c r="Z18" i="74"/>
  <c r="Z19" i="74"/>
  <c r="Z20" i="74"/>
  <c r="Z21" i="74"/>
  <c r="Z22" i="74"/>
  <c r="Z23" i="74"/>
  <c r="Z24" i="74"/>
  <c r="Z25" i="74"/>
  <c r="Z26" i="74"/>
  <c r="Z27" i="74"/>
  <c r="Z28" i="74"/>
  <c r="Z29" i="74"/>
  <c r="Z30" i="74"/>
  <c r="Z31" i="74"/>
  <c r="Z32" i="74"/>
  <c r="Z33" i="74"/>
  <c r="Z34" i="74"/>
  <c r="Z35" i="74"/>
  <c r="Z36" i="74"/>
  <c r="Z37" i="74"/>
  <c r="Z38" i="74"/>
  <c r="Z10" i="74"/>
  <c r="Z11" i="73"/>
  <c r="Z12" i="73"/>
  <c r="Z13" i="73"/>
  <c r="Z14" i="73"/>
  <c r="Z15" i="73"/>
  <c r="Z16" i="73"/>
  <c r="Z17" i="73"/>
  <c r="Z18" i="73"/>
  <c r="Z19" i="73"/>
  <c r="Z20" i="73"/>
  <c r="Z21" i="73"/>
  <c r="Z22" i="73"/>
  <c r="Z23" i="73"/>
  <c r="Z24" i="73"/>
  <c r="Z25" i="73"/>
  <c r="Z26" i="73"/>
  <c r="Z27" i="73"/>
  <c r="Z28" i="73"/>
  <c r="Z29" i="73"/>
  <c r="Z30" i="73"/>
  <c r="Z31" i="73"/>
  <c r="Z32" i="73"/>
  <c r="Z33" i="73"/>
  <c r="Z34" i="73"/>
  <c r="Z35" i="73"/>
  <c r="Z36" i="73"/>
  <c r="Z37" i="73"/>
  <c r="Z38" i="73"/>
  <c r="Z10" i="73"/>
  <c r="Z11" i="72"/>
  <c r="Z12" i="72"/>
  <c r="Z13" i="72"/>
  <c r="Z14" i="72"/>
  <c r="Z15" i="72"/>
  <c r="Z16" i="72"/>
  <c r="Z17" i="72"/>
  <c r="Z18" i="72"/>
  <c r="Z19" i="72"/>
  <c r="Z20" i="72"/>
  <c r="Z21" i="72"/>
  <c r="Z22" i="72"/>
  <c r="Z23" i="72"/>
  <c r="Z24" i="72"/>
  <c r="Z25" i="72"/>
  <c r="Z26" i="72"/>
  <c r="Z27" i="72"/>
  <c r="Z28" i="72"/>
  <c r="Z29" i="72"/>
  <c r="Z30" i="72"/>
  <c r="Z31" i="72"/>
  <c r="Z32" i="72"/>
  <c r="Z33" i="72"/>
  <c r="Z34" i="72"/>
  <c r="Z35" i="72"/>
  <c r="Z36" i="72"/>
  <c r="Z37" i="72"/>
  <c r="Z38" i="72"/>
  <c r="Z10" i="72"/>
  <c r="Z11" i="71"/>
  <c r="Z12" i="71"/>
  <c r="Z13" i="71"/>
  <c r="Z14" i="71"/>
  <c r="Z15" i="71"/>
  <c r="Z16" i="71"/>
  <c r="Z17" i="71"/>
  <c r="Z18" i="71"/>
  <c r="Z19" i="71"/>
  <c r="Z20" i="71"/>
  <c r="Z21" i="71"/>
  <c r="Z22" i="71"/>
  <c r="Z23" i="71"/>
  <c r="Z24" i="71"/>
  <c r="Z25" i="71"/>
  <c r="Z26" i="71"/>
  <c r="Z27" i="71"/>
  <c r="Z28" i="71"/>
  <c r="Z29" i="71"/>
  <c r="Z30" i="71"/>
  <c r="Z31" i="71"/>
  <c r="Z32" i="71"/>
  <c r="Z33" i="71"/>
  <c r="Z34" i="71"/>
  <c r="Z35" i="71"/>
  <c r="Z36" i="71"/>
  <c r="Z37" i="71"/>
  <c r="Z38" i="71"/>
  <c r="Z10" i="71"/>
  <c r="Z29" i="69"/>
  <c r="Z30" i="69"/>
  <c r="Z31" i="69"/>
  <c r="Z32" i="69"/>
  <c r="Z33" i="69"/>
  <c r="Z34" i="69"/>
  <c r="Z35" i="69"/>
  <c r="Z36" i="69"/>
  <c r="Z28" i="69"/>
  <c r="Z27" i="69"/>
  <c r="Z16" i="55"/>
  <c r="Z17" i="55"/>
  <c r="Z18" i="55"/>
  <c r="Z19" i="55"/>
  <c r="Z20" i="55"/>
  <c r="Z21" i="55"/>
  <c r="Z22" i="55"/>
  <c r="Z23" i="55"/>
  <c r="Z24" i="55"/>
  <c r="Z25" i="55"/>
  <c r="Z26" i="55"/>
  <c r="Z27" i="55"/>
  <c r="Z15" i="55"/>
  <c r="Z14" i="55"/>
  <c r="Z16" i="56"/>
  <c r="Z17" i="56"/>
  <c r="Z18" i="56"/>
  <c r="Z19" i="56"/>
  <c r="Z20" i="56"/>
  <c r="Z21" i="56"/>
  <c r="Z22" i="56"/>
  <c r="Z23" i="56"/>
  <c r="Z24" i="56"/>
  <c r="Z25" i="56"/>
  <c r="Z26" i="56"/>
  <c r="Z27" i="56"/>
  <c r="Z28" i="56"/>
  <c r="Z29" i="56"/>
  <c r="Z30" i="56"/>
  <c r="Z31" i="56"/>
  <c r="Z32" i="56"/>
  <c r="Z33" i="56"/>
  <c r="Z34" i="56"/>
  <c r="Z35" i="56"/>
  <c r="Z36" i="56"/>
  <c r="Z37" i="56"/>
  <c r="Z38" i="56"/>
  <c r="Z15" i="56"/>
  <c r="Z14" i="56"/>
  <c r="Z16" i="58"/>
  <c r="Z17" i="58"/>
  <c r="Z18" i="58"/>
  <c r="Z19" i="58"/>
  <c r="Z20" i="58"/>
  <c r="Z21" i="58"/>
  <c r="Z22" i="58"/>
  <c r="Z23" i="58"/>
  <c r="Z24" i="58"/>
  <c r="Z25" i="58"/>
  <c r="Z26" i="58"/>
  <c r="Z27" i="58"/>
  <c r="Z28" i="58"/>
  <c r="Z29" i="58"/>
  <c r="Z30" i="58"/>
  <c r="Z31" i="58"/>
  <c r="Z32" i="58"/>
  <c r="Z33" i="58"/>
  <c r="Z34" i="58"/>
  <c r="Z35" i="58"/>
  <c r="Z36" i="58"/>
  <c r="Z37" i="58"/>
  <c r="Z38" i="58"/>
  <c r="Z15" i="58"/>
  <c r="Z14" i="58"/>
  <c r="Z16" i="57"/>
  <c r="Z17" i="57"/>
  <c r="Z18" i="57"/>
  <c r="Z19" i="57"/>
  <c r="Z20" i="57"/>
  <c r="Z21" i="57"/>
  <c r="Z22" i="57"/>
  <c r="Z23" i="57"/>
  <c r="Z24" i="57"/>
  <c r="Z25" i="57"/>
  <c r="Z26" i="57"/>
  <c r="Z27" i="57"/>
  <c r="Z28" i="57"/>
  <c r="Z29" i="57"/>
  <c r="Z30" i="57"/>
  <c r="Z31" i="57"/>
  <c r="Z32" i="57"/>
  <c r="Z33" i="57"/>
  <c r="Z34" i="57"/>
  <c r="Z35" i="57"/>
  <c r="Z36" i="57"/>
  <c r="Z37" i="57"/>
  <c r="Z38" i="57"/>
  <c r="Z15" i="57"/>
  <c r="Z14" i="57"/>
  <c r="Z16" i="54"/>
  <c r="Z17" i="54"/>
  <c r="Z18" i="54"/>
  <c r="Z19" i="54"/>
  <c r="Z20" i="54"/>
  <c r="Z21" i="54"/>
  <c r="Z22" i="54"/>
  <c r="Z23" i="54"/>
  <c r="Z24" i="54"/>
  <c r="Z25" i="54"/>
  <c r="Z26" i="54"/>
  <c r="Z27" i="54"/>
  <c r="Z28" i="54"/>
  <c r="Z29" i="54"/>
  <c r="Z30" i="54"/>
  <c r="Z31" i="54"/>
  <c r="Z32" i="54"/>
  <c r="Z33" i="54"/>
  <c r="Z34" i="54"/>
  <c r="Z35" i="54"/>
  <c r="Z36" i="54"/>
  <c r="Z37" i="54"/>
  <c r="Z38" i="54"/>
  <c r="Z15" i="54"/>
  <c r="Z14" i="54"/>
  <c r="Z19" i="60"/>
  <c r="Z20" i="60"/>
  <c r="Z21" i="60"/>
  <c r="Z22" i="60"/>
  <c r="Z23" i="60"/>
  <c r="Z24" i="60"/>
  <c r="Z25" i="60"/>
  <c r="Z26" i="60"/>
  <c r="Z27" i="60"/>
  <c r="Z28" i="60"/>
  <c r="Z29" i="60"/>
  <c r="Z30" i="60"/>
  <c r="Z31" i="60"/>
  <c r="Z32" i="60"/>
  <c r="Z33" i="60"/>
  <c r="Z34" i="60"/>
  <c r="Z35" i="60"/>
  <c r="Z36" i="60"/>
  <c r="Z37" i="60"/>
  <c r="Z38" i="60"/>
  <c r="Z19" i="59"/>
  <c r="Z20" i="59"/>
  <c r="Z21" i="59"/>
  <c r="Z22" i="59"/>
  <c r="Z23" i="59"/>
  <c r="Z24" i="59"/>
  <c r="Z25" i="59"/>
  <c r="Z26" i="59"/>
  <c r="Z27" i="59"/>
  <c r="Z28" i="59"/>
  <c r="Z29" i="59"/>
  <c r="Z30" i="59"/>
  <c r="Z31" i="59"/>
  <c r="Z32" i="59"/>
  <c r="Z33" i="59"/>
  <c r="Z34" i="59"/>
  <c r="Z35" i="59"/>
  <c r="Z36" i="59"/>
  <c r="Z37" i="59"/>
  <c r="Z38" i="59"/>
  <c r="Z16" i="53"/>
  <c r="Z17" i="53"/>
  <c r="Z18" i="53"/>
  <c r="Z19" i="53"/>
  <c r="Z20" i="53"/>
  <c r="Z21" i="53"/>
  <c r="Z22" i="53"/>
  <c r="Z23" i="53"/>
  <c r="Z24" i="53"/>
  <c r="Z25" i="53"/>
  <c r="Z26" i="53"/>
  <c r="Z27" i="53"/>
  <c r="Z28" i="53"/>
  <c r="Z29" i="53"/>
  <c r="Z30" i="53"/>
  <c r="Z31" i="53"/>
  <c r="Z32" i="53"/>
  <c r="Z33" i="53"/>
  <c r="Z34" i="53"/>
  <c r="Z35" i="53"/>
  <c r="Z36" i="53"/>
  <c r="Z37" i="53"/>
  <c r="Z38" i="53"/>
  <c r="Z15" i="53"/>
  <c r="Z14" i="53"/>
  <c r="Z16" i="16"/>
  <c r="Z17" i="16"/>
  <c r="Z18" i="16"/>
  <c r="Z19" i="16"/>
  <c r="Z20" i="16"/>
  <c r="Z21" i="16"/>
  <c r="Z22" i="16"/>
  <c r="Z23" i="16"/>
  <c r="Z24" i="16"/>
  <c r="Z25" i="16"/>
  <c r="Z26" i="16"/>
  <c r="Z27" i="16"/>
  <c r="Z28" i="16"/>
  <c r="Z29" i="16"/>
  <c r="Z30" i="16"/>
  <c r="Z31" i="16"/>
  <c r="Z32" i="16"/>
  <c r="Z33" i="16"/>
  <c r="Z34" i="16"/>
  <c r="Z35" i="16"/>
  <c r="Z36" i="16"/>
  <c r="Z37" i="16"/>
  <c r="Z38" i="16"/>
  <c r="Z15" i="16"/>
  <c r="Z14" i="16"/>
  <c r="Z10" i="34"/>
  <c r="Z11" i="34"/>
  <c r="Z12" i="34"/>
  <c r="Z13" i="34"/>
  <c r="Z14" i="34"/>
  <c r="Z15" i="34"/>
  <c r="Z16" i="34"/>
  <c r="Z17" i="34"/>
  <c r="Z18" i="34"/>
  <c r="Z19" i="34"/>
  <c r="Z20" i="34"/>
  <c r="Z21" i="34"/>
  <c r="Z22" i="34"/>
  <c r="Z23" i="34"/>
  <c r="Z24" i="34"/>
  <c r="Z25" i="34"/>
  <c r="Z26" i="34"/>
  <c r="Z27" i="34"/>
  <c r="Z28" i="34"/>
  <c r="Z29" i="34"/>
  <c r="Z30" i="34"/>
  <c r="Z31" i="34"/>
  <c r="Z32" i="34"/>
  <c r="Z33" i="34"/>
  <c r="Z34" i="34"/>
  <c r="Z35" i="34"/>
  <c r="Z36" i="34"/>
  <c r="Z37" i="34"/>
  <c r="Z38" i="34"/>
  <c r="Z10" i="33"/>
  <c r="Z11" i="33"/>
  <c r="Z12" i="33"/>
  <c r="Z13" i="33"/>
  <c r="Z14" i="33"/>
  <c r="Z15" i="33"/>
  <c r="Z16" i="33"/>
  <c r="Z17" i="33"/>
  <c r="Z18" i="33"/>
  <c r="Z19" i="33"/>
  <c r="Z20" i="33"/>
  <c r="Z21" i="33"/>
  <c r="Z22" i="33"/>
  <c r="Z23" i="33"/>
  <c r="Z24" i="33"/>
  <c r="Z25" i="33"/>
  <c r="Z26" i="33"/>
  <c r="Z27" i="33"/>
  <c r="Z28" i="33"/>
  <c r="Z29" i="33"/>
  <c r="Z30" i="33"/>
  <c r="Z31" i="33"/>
  <c r="Z32" i="33"/>
  <c r="Z33" i="33"/>
  <c r="Z34" i="33"/>
  <c r="Z35" i="33"/>
  <c r="Z36" i="33"/>
  <c r="Z37" i="33"/>
  <c r="Z38" i="33"/>
  <c r="Z10" i="32"/>
  <c r="Z11" i="32"/>
  <c r="Z12" i="32"/>
  <c r="Z13" i="32"/>
  <c r="Z14" i="32"/>
  <c r="Z15" i="32"/>
  <c r="Z16" i="32"/>
  <c r="Z17" i="32"/>
  <c r="Z18" i="32"/>
  <c r="Z19" i="32"/>
  <c r="Z20" i="32"/>
  <c r="Z21" i="32"/>
  <c r="Z22" i="32"/>
  <c r="Z23" i="32"/>
  <c r="Z24" i="32"/>
  <c r="Z25" i="32"/>
  <c r="Z26" i="32"/>
  <c r="Z27" i="32"/>
  <c r="Z28" i="32"/>
  <c r="Z29" i="32"/>
  <c r="Z30" i="32"/>
  <c r="Z31" i="32"/>
  <c r="Z32" i="32"/>
  <c r="Z33" i="32"/>
  <c r="Z34" i="32"/>
  <c r="Z35" i="32"/>
  <c r="Z36" i="32"/>
  <c r="Z37" i="32"/>
  <c r="Z38" i="32"/>
  <c r="Z10" i="85"/>
  <c r="Z11" i="85"/>
  <c r="Z12" i="85"/>
  <c r="Z13" i="85"/>
  <c r="Z14" i="85"/>
  <c r="Z15" i="85"/>
  <c r="Z16" i="85"/>
  <c r="Z17" i="85"/>
  <c r="Z18" i="85"/>
  <c r="Z19" i="85"/>
  <c r="Z20" i="85"/>
  <c r="Z21" i="85"/>
  <c r="Z22" i="85"/>
  <c r="Z23" i="85"/>
  <c r="Z24" i="85"/>
  <c r="Z25" i="85"/>
  <c r="Z26" i="85"/>
  <c r="Z27" i="85"/>
  <c r="Z28" i="85"/>
  <c r="Z29" i="85"/>
  <c r="Z30" i="85"/>
  <c r="Z31" i="85"/>
  <c r="Z32" i="85"/>
  <c r="Z33" i="85"/>
  <c r="Z34" i="85"/>
  <c r="Z35" i="85"/>
  <c r="Z36" i="85"/>
  <c r="Z37" i="85"/>
  <c r="Z38" i="85"/>
  <c r="Z10" i="30"/>
  <c r="Z11" i="30"/>
  <c r="Z12" i="30"/>
  <c r="Z13" i="30"/>
  <c r="Z14" i="30"/>
  <c r="Z15" i="30"/>
  <c r="Z16" i="30"/>
  <c r="Z17" i="30"/>
  <c r="Z18" i="30"/>
  <c r="Z19" i="30"/>
  <c r="Z20" i="30"/>
  <c r="Z21" i="30"/>
  <c r="Z22" i="30"/>
  <c r="Z23" i="30"/>
  <c r="Z24" i="30"/>
  <c r="Z25" i="30"/>
  <c r="Z26" i="30"/>
  <c r="Z27" i="30"/>
  <c r="Z28" i="30"/>
  <c r="Z29" i="30"/>
  <c r="Z30" i="30"/>
  <c r="Z31" i="30"/>
  <c r="Z32" i="30"/>
  <c r="Z33" i="30"/>
  <c r="Z34" i="30"/>
  <c r="Z35" i="30"/>
  <c r="Z36" i="30"/>
  <c r="Z37" i="30"/>
  <c r="Z38" i="30"/>
  <c r="Z10" i="29"/>
  <c r="Z11" i="29"/>
  <c r="Z12" i="29"/>
  <c r="Z13" i="29"/>
  <c r="Z14" i="29"/>
  <c r="Z15" i="29"/>
  <c r="Z16" i="29"/>
  <c r="Z17" i="29"/>
  <c r="Z18" i="29"/>
  <c r="Z19" i="29"/>
  <c r="Z20" i="29"/>
  <c r="Z21" i="29"/>
  <c r="Z22" i="29"/>
  <c r="Z23" i="29"/>
  <c r="Z24" i="29"/>
  <c r="Z25" i="29"/>
  <c r="Z26" i="29"/>
  <c r="Z27" i="29"/>
  <c r="Z28" i="29"/>
  <c r="Z29" i="29"/>
  <c r="Z30" i="29"/>
  <c r="Z31" i="29"/>
  <c r="Z32" i="29"/>
  <c r="Z33" i="29"/>
  <c r="Z34" i="29"/>
  <c r="Z35" i="29"/>
  <c r="Z36" i="29"/>
  <c r="Z37" i="29"/>
  <c r="Z38" i="29"/>
  <c r="Z10" i="28"/>
  <c r="Z11" i="28"/>
  <c r="Z12" i="28"/>
  <c r="Z13" i="28"/>
  <c r="Z14" i="28"/>
  <c r="Z15" i="28"/>
  <c r="Z16" i="28"/>
  <c r="Z17" i="28"/>
  <c r="Z18" i="28"/>
  <c r="Z19" i="28"/>
  <c r="Z20" i="28"/>
  <c r="Z21" i="28"/>
  <c r="Z22" i="28"/>
  <c r="Z23" i="28"/>
  <c r="Z24" i="28"/>
  <c r="Z25" i="28"/>
  <c r="Z26" i="28"/>
  <c r="Z27" i="28"/>
  <c r="Z28" i="28"/>
  <c r="Z29" i="28"/>
  <c r="Z30" i="28"/>
  <c r="Z31" i="28"/>
  <c r="Z32" i="28"/>
  <c r="Z33" i="28"/>
  <c r="Z34" i="28"/>
  <c r="Z35" i="28"/>
  <c r="Z36" i="28"/>
  <c r="Z37" i="28"/>
  <c r="Z38" i="28"/>
  <c r="Z10" i="38"/>
  <c r="Z11" i="38"/>
  <c r="Z12" i="38"/>
  <c r="Z13" i="38"/>
  <c r="Z14" i="38"/>
  <c r="Z15" i="38"/>
  <c r="Z16" i="38"/>
  <c r="Z17" i="38"/>
  <c r="Z18" i="38"/>
  <c r="Z19" i="38"/>
  <c r="Z20" i="38"/>
  <c r="Z21" i="38"/>
  <c r="Z22" i="38"/>
  <c r="Z23" i="38"/>
  <c r="Z24" i="38"/>
  <c r="Z25" i="38"/>
  <c r="Z26" i="38"/>
  <c r="Z27" i="38"/>
  <c r="Z28" i="38"/>
  <c r="Z29" i="38"/>
  <c r="Z30" i="38"/>
  <c r="Z31" i="38"/>
  <c r="Z32" i="38"/>
  <c r="Z33" i="38"/>
  <c r="Z34" i="38"/>
  <c r="Z35" i="38"/>
  <c r="Z36" i="38"/>
  <c r="Z37" i="38"/>
  <c r="Z38" i="38"/>
  <c r="Z35" i="63"/>
  <c r="Z34" i="63"/>
  <c r="Z33" i="63"/>
  <c r="Z32" i="63"/>
  <c r="Z31" i="63"/>
  <c r="Z30" i="63"/>
  <c r="Z29" i="63"/>
  <c r="Z28" i="63"/>
  <c r="Z27" i="63"/>
  <c r="Z26" i="63"/>
  <c r="Z25" i="63"/>
  <c r="Z24" i="63"/>
  <c r="Z23" i="63"/>
  <c r="Z22" i="63"/>
  <c r="Z21" i="63"/>
  <c r="Z20" i="63"/>
  <c r="Z19" i="63"/>
  <c r="Z18" i="63"/>
  <c r="Z17" i="63"/>
  <c r="Z16" i="63"/>
  <c r="Z15" i="63"/>
  <c r="Z14" i="63"/>
  <c r="Z13" i="63"/>
  <c r="Z12" i="63"/>
  <c r="Z11" i="63"/>
  <c r="Z10" i="63"/>
  <c r="Z10" i="61"/>
  <c r="Z11" i="61"/>
  <c r="Z12" i="61"/>
  <c r="Z13" i="61"/>
  <c r="Z14" i="61"/>
  <c r="Z15" i="61"/>
  <c r="Z16" i="61"/>
  <c r="Z17" i="61"/>
  <c r="Z18" i="61"/>
  <c r="Z19" i="61"/>
  <c r="Z20" i="61"/>
  <c r="Z21" i="61"/>
  <c r="Z22" i="61"/>
  <c r="Z23" i="61"/>
  <c r="Z24" i="61"/>
  <c r="Z25" i="61"/>
  <c r="Z26" i="61"/>
  <c r="Z27" i="61"/>
  <c r="Z28" i="61"/>
  <c r="Z29" i="61"/>
  <c r="Z30" i="61"/>
  <c r="Z31" i="61"/>
  <c r="Z32" i="61"/>
  <c r="Z33" i="61"/>
  <c r="Z34" i="61"/>
  <c r="Z35" i="61"/>
  <c r="Z10" i="26"/>
  <c r="Z11" i="26"/>
  <c r="Z12" i="26"/>
  <c r="Z13" i="26"/>
  <c r="Z14" i="26"/>
  <c r="Z15" i="26"/>
  <c r="Z16" i="26"/>
  <c r="Z17" i="26"/>
  <c r="Z18" i="26"/>
  <c r="Z19" i="26"/>
  <c r="Z20" i="26"/>
  <c r="Z21" i="26"/>
  <c r="Z22" i="26"/>
  <c r="Z23" i="26"/>
  <c r="Z24" i="26"/>
  <c r="Z25" i="26"/>
  <c r="Z26" i="26"/>
  <c r="Z27" i="26"/>
  <c r="Z28" i="26"/>
  <c r="Z29" i="26"/>
  <c r="Z30" i="26"/>
  <c r="Z31" i="26"/>
  <c r="Z32" i="26"/>
  <c r="Z33" i="26"/>
  <c r="Z34" i="26"/>
  <c r="Z35" i="26"/>
  <c r="Z36" i="26"/>
  <c r="Z37" i="26"/>
  <c r="Z38" i="26"/>
  <c r="Z10" i="27"/>
  <c r="Z11" i="27"/>
  <c r="Z12" i="27"/>
  <c r="Z13" i="27"/>
  <c r="Z14" i="27"/>
  <c r="Z15" i="27"/>
  <c r="Z16" i="27"/>
  <c r="Z17" i="27"/>
  <c r="Z18" i="27"/>
  <c r="Z19" i="27"/>
  <c r="Z20" i="27"/>
  <c r="Z21" i="27"/>
  <c r="Z22" i="27"/>
  <c r="Z23" i="27"/>
  <c r="Z24" i="27"/>
  <c r="Z25" i="27"/>
  <c r="Z26" i="27"/>
  <c r="Z27" i="27"/>
  <c r="Z28" i="27"/>
  <c r="Z29" i="27"/>
  <c r="Z30" i="27"/>
  <c r="Z31" i="27"/>
  <c r="Z32" i="27"/>
  <c r="Z33" i="27"/>
  <c r="Z34" i="27"/>
  <c r="Z35" i="27"/>
  <c r="Z36" i="27"/>
  <c r="Z37" i="27"/>
  <c r="Z38" i="27"/>
  <c r="Z10" i="25"/>
  <c r="Z11" i="25"/>
  <c r="Z12" i="25"/>
  <c r="Z13" i="25"/>
  <c r="Z14" i="25"/>
  <c r="Z15" i="25"/>
  <c r="Z16" i="25"/>
  <c r="Z17" i="25"/>
  <c r="Z18" i="25"/>
  <c r="Z19" i="25"/>
  <c r="Z20" i="25"/>
  <c r="Z21" i="25"/>
  <c r="Z22" i="25"/>
  <c r="Z23" i="25"/>
  <c r="Z24" i="25"/>
  <c r="Z25" i="25"/>
  <c r="Z26" i="25"/>
  <c r="Z27" i="25"/>
  <c r="Z28" i="25"/>
  <c r="Z29" i="25"/>
  <c r="Z30" i="25"/>
  <c r="Z31" i="25"/>
  <c r="Z32" i="25"/>
  <c r="Z33" i="25"/>
  <c r="Z34" i="25"/>
  <c r="Z35" i="25"/>
  <c r="Z36" i="25"/>
  <c r="Z37" i="25"/>
  <c r="Z38" i="25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AA21" i="51"/>
  <c r="AA22" i="51"/>
  <c r="AA23" i="51"/>
  <c r="AA24" i="51"/>
  <c r="AA25" i="51"/>
  <c r="AA26" i="51"/>
  <c r="AA27" i="51"/>
  <c r="AA28" i="51"/>
  <c r="AA29" i="51"/>
  <c r="AA30" i="51"/>
  <c r="AA31" i="51"/>
  <c r="AA32" i="51"/>
  <c r="AA33" i="51"/>
  <c r="AA34" i="51"/>
  <c r="AA35" i="51"/>
  <c r="AA36" i="51"/>
  <c r="AA37" i="51"/>
  <c r="AA21" i="50"/>
  <c r="AA22" i="50"/>
  <c r="AA23" i="50"/>
  <c r="AA24" i="50"/>
  <c r="AA25" i="50"/>
  <c r="AA26" i="50"/>
  <c r="AA27" i="50"/>
  <c r="AA28" i="50"/>
  <c r="AA29" i="50"/>
  <c r="AA30" i="50"/>
  <c r="AA31" i="50"/>
  <c r="AA32" i="50"/>
  <c r="AA33" i="50"/>
  <c r="AA34" i="50"/>
  <c r="AA35" i="50"/>
  <c r="AA36" i="50"/>
  <c r="AA37" i="50"/>
  <c r="AA21" i="49"/>
  <c r="AA22" i="49"/>
  <c r="AA23" i="49"/>
  <c r="AA24" i="49"/>
  <c r="AA25" i="49"/>
  <c r="AA26" i="49"/>
  <c r="AA27" i="49"/>
  <c r="AA28" i="49"/>
  <c r="AA29" i="49"/>
  <c r="AA30" i="49"/>
  <c r="AA31" i="49"/>
  <c r="AA32" i="49"/>
  <c r="AA33" i="49"/>
  <c r="AA34" i="49"/>
  <c r="AA35" i="49"/>
  <c r="AA36" i="49"/>
  <c r="AA37" i="49"/>
  <c r="AA21" i="48"/>
  <c r="AA22" i="48"/>
  <c r="AA23" i="48"/>
  <c r="AA24" i="48"/>
  <c r="AA25" i="48"/>
  <c r="AA26" i="48"/>
  <c r="AA27" i="48"/>
  <c r="AA28" i="48"/>
  <c r="AA29" i="48"/>
  <c r="AA30" i="48"/>
  <c r="AA31" i="48"/>
  <c r="AA32" i="48"/>
  <c r="AA33" i="48"/>
  <c r="AA34" i="48"/>
  <c r="AA35" i="48"/>
  <c r="AA36" i="48"/>
  <c r="AA37" i="48"/>
  <c r="AA21" i="46"/>
  <c r="AA22" i="46"/>
  <c r="AA23" i="46"/>
  <c r="AA24" i="46"/>
  <c r="AA25" i="46"/>
  <c r="AA26" i="46"/>
  <c r="AA27" i="46"/>
  <c r="AA28" i="46"/>
  <c r="AA29" i="46"/>
  <c r="AA30" i="46"/>
  <c r="AA31" i="46"/>
  <c r="AA32" i="46"/>
  <c r="AA33" i="46"/>
  <c r="AA34" i="46"/>
  <c r="AA35" i="46"/>
  <c r="AA36" i="46"/>
  <c r="AA37" i="46"/>
  <c r="AA21" i="45"/>
  <c r="AA22" i="45"/>
  <c r="AA23" i="45"/>
  <c r="AA24" i="45"/>
  <c r="AA25" i="45"/>
  <c r="AA26" i="45"/>
  <c r="AA27" i="45"/>
  <c r="AA28" i="45"/>
  <c r="AA29" i="45"/>
  <c r="AA30" i="45"/>
  <c r="AA31" i="45"/>
  <c r="AA32" i="45"/>
  <c r="AA33" i="45"/>
  <c r="AA34" i="45"/>
  <c r="AA35" i="45"/>
  <c r="AA36" i="45"/>
  <c r="AA37" i="45"/>
  <c r="AA21" i="43"/>
  <c r="AA22" i="43"/>
  <c r="AA23" i="43"/>
  <c r="AA24" i="43"/>
  <c r="AA25" i="43"/>
  <c r="AA26" i="43"/>
  <c r="AA27" i="43"/>
  <c r="AA28" i="43"/>
  <c r="AA29" i="43"/>
  <c r="AA30" i="43"/>
  <c r="AA31" i="43"/>
  <c r="AA32" i="43"/>
  <c r="AA33" i="43"/>
  <c r="AA34" i="43"/>
  <c r="AA35" i="43"/>
  <c r="AA36" i="43"/>
  <c r="AA37" i="43"/>
  <c r="AA21" i="40"/>
  <c r="AA22" i="40"/>
  <c r="AA23" i="40"/>
  <c r="AA24" i="40"/>
  <c r="AA25" i="40"/>
  <c r="AA26" i="40"/>
  <c r="AA27" i="40"/>
  <c r="AA28" i="40"/>
  <c r="AA29" i="40"/>
  <c r="AA30" i="40"/>
  <c r="AA31" i="40"/>
  <c r="AA32" i="40"/>
  <c r="AA33" i="40"/>
  <c r="AA34" i="40"/>
  <c r="AA35" i="40"/>
  <c r="AA36" i="40"/>
  <c r="AA37" i="40"/>
  <c r="AA21" i="39"/>
  <c r="AA22" i="39"/>
  <c r="AA23" i="39"/>
  <c r="AA24" i="39"/>
  <c r="AA25" i="39"/>
  <c r="AA26" i="39"/>
  <c r="AA27" i="39"/>
  <c r="AA28" i="39"/>
  <c r="AA29" i="39"/>
  <c r="AA30" i="39"/>
  <c r="AA31" i="39"/>
  <c r="AA32" i="39"/>
  <c r="AA33" i="39"/>
  <c r="AA34" i="39"/>
  <c r="AA35" i="39"/>
  <c r="AA36" i="39"/>
  <c r="AA37" i="39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Z10" i="20"/>
  <c r="Z11" i="20"/>
  <c r="Z12" i="20"/>
  <c r="Z13" i="20"/>
  <c r="Z14" i="20"/>
  <c r="Z15" i="20"/>
  <c r="Z16" i="20"/>
  <c r="Z17" i="20"/>
  <c r="Z18" i="20"/>
  <c r="Z19" i="20"/>
  <c r="Z20" i="20"/>
  <c r="Z21" i="20"/>
  <c r="Z22" i="20"/>
  <c r="Z23" i="20"/>
  <c r="Z24" i="20"/>
  <c r="Z25" i="20"/>
  <c r="Z26" i="20"/>
  <c r="Z27" i="20"/>
  <c r="Z28" i="20"/>
  <c r="Z29" i="20"/>
  <c r="Z30" i="20"/>
  <c r="Z31" i="20"/>
  <c r="Z32" i="20"/>
  <c r="Z33" i="20"/>
  <c r="Z34" i="20"/>
  <c r="Z35" i="20"/>
  <c r="Z36" i="20"/>
  <c r="Z37" i="20"/>
  <c r="Z38" i="20"/>
  <c r="Z10" i="24"/>
  <c r="Z11" i="24"/>
  <c r="Z12" i="24"/>
  <c r="Z13" i="24"/>
  <c r="Z14" i="24"/>
  <c r="Z15" i="24"/>
  <c r="Z16" i="24"/>
  <c r="Z17" i="24"/>
  <c r="Z18" i="24"/>
  <c r="Z19" i="24"/>
  <c r="Z20" i="24"/>
  <c r="Z21" i="24"/>
  <c r="Z22" i="24"/>
  <c r="Z23" i="24"/>
  <c r="Z24" i="24"/>
  <c r="Z25" i="24"/>
  <c r="Z26" i="24"/>
  <c r="Z27" i="24"/>
  <c r="Z28" i="24"/>
  <c r="Z29" i="24"/>
  <c r="Z30" i="24"/>
  <c r="Z31" i="24"/>
  <c r="Z32" i="24"/>
  <c r="Z33" i="24"/>
  <c r="Z34" i="24"/>
  <c r="Z35" i="24"/>
  <c r="Z36" i="24"/>
  <c r="Z37" i="24"/>
  <c r="Z38" i="24"/>
  <c r="Z15" i="23"/>
  <c r="Z16" i="23"/>
  <c r="Z17" i="23"/>
  <c r="Z18" i="23"/>
  <c r="Z19" i="23"/>
  <c r="Z20" i="23"/>
  <c r="Z21" i="23"/>
  <c r="Z22" i="23"/>
  <c r="Z23" i="23"/>
  <c r="Z24" i="23"/>
  <c r="Z25" i="23"/>
  <c r="Z26" i="23"/>
  <c r="Z27" i="23"/>
  <c r="Z28" i="23"/>
  <c r="Z29" i="23"/>
  <c r="Z30" i="23"/>
  <c r="Z31" i="23"/>
  <c r="Z32" i="23"/>
  <c r="Z33" i="23"/>
  <c r="Z34" i="23"/>
  <c r="Z35" i="23"/>
  <c r="Z36" i="23"/>
  <c r="Z37" i="23"/>
  <c r="Z38" i="23"/>
  <c r="Z15" i="22"/>
  <c r="Z16" i="22"/>
  <c r="Z17" i="22"/>
  <c r="Z18" i="22"/>
  <c r="Z19" i="22"/>
  <c r="Z20" i="22"/>
  <c r="Z21" i="22"/>
  <c r="Z22" i="22"/>
  <c r="Z23" i="22"/>
  <c r="Z24" i="22"/>
  <c r="Z25" i="22"/>
  <c r="Z26" i="22"/>
  <c r="Z27" i="22"/>
  <c r="Z28" i="22"/>
  <c r="Z29" i="22"/>
  <c r="Z30" i="22"/>
  <c r="Z31" i="22"/>
  <c r="Z32" i="22"/>
  <c r="Z33" i="22"/>
  <c r="Z34" i="22"/>
  <c r="Z35" i="22"/>
  <c r="Z36" i="22"/>
  <c r="Z37" i="22"/>
  <c r="Z38" i="22"/>
  <c r="Z10" i="9"/>
  <c r="Z11" i="9"/>
  <c r="Z12" i="9"/>
  <c r="Z13" i="9"/>
  <c r="Z14" i="9"/>
  <c r="Z15" i="9"/>
  <c r="Z16" i="9"/>
  <c r="Z17" i="9"/>
  <c r="Z18" i="9"/>
  <c r="Z19" i="9"/>
  <c r="Z20" i="9"/>
  <c r="Z21" i="9"/>
  <c r="Z22" i="9"/>
  <c r="Z23" i="9"/>
  <c r="Z24" i="9"/>
  <c r="Z25" i="9"/>
  <c r="Z26" i="9"/>
  <c r="Z27" i="9"/>
  <c r="Z28" i="9"/>
  <c r="Z29" i="9"/>
  <c r="Z30" i="9"/>
  <c r="Z31" i="9"/>
  <c r="Z32" i="9"/>
  <c r="Z33" i="9"/>
  <c r="Z34" i="9"/>
  <c r="Z35" i="9"/>
  <c r="Z36" i="9"/>
  <c r="Z37" i="9"/>
  <c r="Z38" i="9"/>
  <c r="Z10" i="21"/>
  <c r="Z11" i="21"/>
  <c r="Z12" i="21"/>
  <c r="Z13" i="21"/>
  <c r="Z14" i="21"/>
  <c r="Z15" i="21"/>
  <c r="Z16" i="21"/>
  <c r="Z17" i="21"/>
  <c r="Z18" i="21"/>
  <c r="Z19" i="21"/>
  <c r="Z20" i="21"/>
  <c r="Z21" i="21"/>
  <c r="Z22" i="21"/>
  <c r="Z23" i="21"/>
  <c r="Z24" i="21"/>
  <c r="Z25" i="21"/>
  <c r="Z26" i="21"/>
  <c r="Z27" i="21"/>
  <c r="Z28" i="21"/>
  <c r="Z29" i="21"/>
  <c r="Z30" i="21"/>
  <c r="Z31" i="21"/>
  <c r="Z32" i="21"/>
  <c r="Z33" i="21"/>
  <c r="Z34" i="21"/>
  <c r="Z35" i="21"/>
  <c r="Z36" i="21"/>
  <c r="Z37" i="21"/>
  <c r="Z38" i="21"/>
  <c r="Z10" i="15"/>
  <c r="Z11" i="15"/>
  <c r="Z12" i="15"/>
  <c r="Z13" i="15"/>
  <c r="Z14" i="15"/>
  <c r="Z15" i="15"/>
  <c r="Z16" i="15"/>
  <c r="Z17" i="15"/>
  <c r="Z18" i="15"/>
  <c r="Z19" i="15"/>
  <c r="Z20" i="15"/>
  <c r="Z21" i="15"/>
  <c r="Z22" i="15"/>
  <c r="Z23" i="15"/>
  <c r="Z24" i="15"/>
  <c r="Z25" i="15"/>
  <c r="Z26" i="15"/>
  <c r="Z27" i="15"/>
  <c r="Z28" i="15"/>
  <c r="Z29" i="15"/>
  <c r="Z30" i="15"/>
  <c r="Z31" i="15"/>
  <c r="Z32" i="15"/>
  <c r="Z33" i="15"/>
  <c r="Z34" i="15"/>
  <c r="Z35" i="15"/>
  <c r="Z36" i="15"/>
  <c r="Z37" i="15"/>
  <c r="Z38" i="15"/>
  <c r="Z39" i="15"/>
  <c r="Z10" i="68"/>
  <c r="Z11" i="68"/>
  <c r="Z12" i="68"/>
  <c r="Z13" i="68"/>
  <c r="Z14" i="68"/>
  <c r="Z15" i="68"/>
  <c r="Z16" i="68"/>
  <c r="Z17" i="68"/>
  <c r="Z18" i="68"/>
  <c r="Z19" i="68"/>
  <c r="Z20" i="68"/>
  <c r="Z21" i="68"/>
  <c r="Z22" i="68"/>
  <c r="Z23" i="68"/>
  <c r="Z24" i="68"/>
  <c r="Z25" i="68"/>
  <c r="Z26" i="68"/>
  <c r="Z27" i="68"/>
  <c r="Z28" i="68"/>
  <c r="Z29" i="68"/>
  <c r="Z30" i="68"/>
  <c r="Z31" i="68"/>
  <c r="Z32" i="68"/>
  <c r="Z33" i="68"/>
  <c r="Z34" i="68"/>
  <c r="Z35" i="68"/>
  <c r="Z36" i="68"/>
  <c r="Z37" i="68"/>
  <c r="Z38" i="68"/>
  <c r="Z10" i="67"/>
  <c r="Z11" i="67"/>
  <c r="Z12" i="67"/>
  <c r="Z13" i="67"/>
  <c r="Z14" i="67"/>
  <c r="Z15" i="67"/>
  <c r="Z16" i="67"/>
  <c r="Z17" i="67"/>
  <c r="Z18" i="67"/>
  <c r="Z19" i="67"/>
  <c r="Z20" i="67"/>
  <c r="Z21" i="67"/>
  <c r="Z22" i="67"/>
  <c r="Z23" i="67"/>
  <c r="Z24" i="67"/>
  <c r="Z25" i="67"/>
  <c r="Z26" i="67"/>
  <c r="Z27" i="67"/>
  <c r="Z28" i="67"/>
  <c r="Z29" i="67"/>
  <c r="Z30" i="67"/>
  <c r="Z31" i="67"/>
  <c r="Z32" i="67"/>
  <c r="Z33" i="67"/>
  <c r="Z34" i="67"/>
  <c r="Z35" i="67"/>
  <c r="Z36" i="67"/>
  <c r="Z37" i="67"/>
  <c r="Z38" i="67"/>
  <c r="Z10" i="66"/>
  <c r="Z11" i="66"/>
  <c r="Z12" i="66"/>
  <c r="Z13" i="66"/>
  <c r="Z14" i="66"/>
  <c r="Z15" i="66"/>
  <c r="Z16" i="66"/>
  <c r="Z17" i="66"/>
  <c r="Z18" i="66"/>
  <c r="Z19" i="66"/>
  <c r="Z20" i="66"/>
  <c r="Z21" i="66"/>
  <c r="Z22" i="66"/>
  <c r="Z23" i="66"/>
  <c r="Z24" i="66"/>
  <c r="Z25" i="66"/>
  <c r="Z26" i="66"/>
  <c r="Z27" i="66"/>
  <c r="Z28" i="66"/>
  <c r="Z29" i="66"/>
  <c r="Z30" i="66"/>
  <c r="Z31" i="66"/>
  <c r="Z32" i="66"/>
  <c r="Z33" i="66"/>
  <c r="Z34" i="66"/>
  <c r="Z35" i="66"/>
  <c r="Z36" i="66"/>
  <c r="Z37" i="66"/>
  <c r="Z38" i="66"/>
  <c r="Z10" i="65"/>
  <c r="Z11" i="65"/>
  <c r="Z12" i="65"/>
  <c r="Z13" i="65"/>
  <c r="Z14" i="65"/>
  <c r="Z15" i="65"/>
  <c r="Z16" i="65"/>
  <c r="Z17" i="65"/>
  <c r="Z18" i="65"/>
  <c r="Z19" i="65"/>
  <c r="Z20" i="65"/>
  <c r="Z21" i="65"/>
  <c r="Z22" i="65"/>
  <c r="Z23" i="65"/>
  <c r="Z24" i="65"/>
  <c r="Z25" i="65"/>
  <c r="Z26" i="65"/>
  <c r="Z27" i="65"/>
  <c r="Z28" i="65"/>
  <c r="Z29" i="65"/>
  <c r="Z30" i="65"/>
  <c r="Z31" i="65"/>
  <c r="Z32" i="65"/>
  <c r="Z33" i="65"/>
  <c r="Z34" i="65"/>
  <c r="Z35" i="65"/>
  <c r="Z36" i="65"/>
  <c r="Z37" i="65"/>
  <c r="Z38" i="65"/>
  <c r="Z10" i="64"/>
  <c r="Z11" i="64"/>
  <c r="Z12" i="64"/>
  <c r="Z13" i="64"/>
  <c r="Z14" i="64"/>
  <c r="Z15" i="64"/>
  <c r="Z16" i="64"/>
  <c r="Z17" i="64"/>
  <c r="Z18" i="64"/>
  <c r="Z19" i="64"/>
  <c r="Z20" i="64"/>
  <c r="Z21" i="64"/>
  <c r="Z22" i="64"/>
  <c r="Z23" i="64"/>
  <c r="Z24" i="64"/>
  <c r="Z25" i="64"/>
  <c r="Z26" i="64"/>
  <c r="Z27" i="64"/>
  <c r="Z28" i="64"/>
  <c r="Z29" i="64"/>
  <c r="Z30" i="64"/>
  <c r="Z31" i="64"/>
  <c r="Z32" i="64"/>
  <c r="Z33" i="64"/>
  <c r="Z34" i="64"/>
  <c r="Z35" i="64"/>
  <c r="Z36" i="64"/>
  <c r="Z37" i="64"/>
  <c r="Z38" i="64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10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10" i="18"/>
  <c r="Z11" i="18"/>
  <c r="Z12" i="18"/>
  <c r="Z13" i="18"/>
  <c r="Z14" i="18"/>
  <c r="Z15" i="18"/>
  <c r="Z16" i="18"/>
  <c r="Z17" i="18"/>
  <c r="Z18" i="18"/>
  <c r="Z19" i="18"/>
  <c r="Z20" i="18"/>
  <c r="Z21" i="18"/>
  <c r="Z22" i="18"/>
  <c r="Z23" i="18"/>
  <c r="Z24" i="18"/>
  <c r="Z25" i="18"/>
  <c r="Z26" i="18"/>
  <c r="Z27" i="18"/>
  <c r="Z28" i="18"/>
  <c r="Z29" i="18"/>
  <c r="Z30" i="18"/>
  <c r="Z31" i="18"/>
  <c r="Z32" i="18"/>
  <c r="Z33" i="18"/>
  <c r="Z34" i="18"/>
  <c r="Z35" i="18"/>
  <c r="Z36" i="18"/>
  <c r="Z37" i="18"/>
  <c r="AA20" i="51" l="1"/>
  <c r="AA19" i="51"/>
  <c r="AA20" i="50"/>
  <c r="AA19" i="50"/>
  <c r="AA20" i="49"/>
  <c r="AA19" i="49"/>
  <c r="AA20" i="48"/>
  <c r="AA19" i="48"/>
  <c r="AA20" i="46"/>
  <c r="AA19" i="46"/>
  <c r="S19" i="7"/>
  <c r="U19" i="7"/>
  <c r="V19" i="7"/>
  <c r="W19" i="7"/>
  <c r="X19" i="7"/>
  <c r="Y19" i="7"/>
  <c r="S20" i="7"/>
  <c r="T20" i="7"/>
  <c r="U20" i="7"/>
  <c r="V20" i="7"/>
  <c r="W20" i="7"/>
  <c r="X20" i="7"/>
  <c r="Y20" i="7"/>
  <c r="S21" i="7"/>
  <c r="T21" i="7"/>
  <c r="U21" i="7"/>
  <c r="V21" i="7"/>
  <c r="W21" i="7"/>
  <c r="X21" i="7"/>
  <c r="Y21" i="7"/>
  <c r="S22" i="7"/>
  <c r="T22" i="7"/>
  <c r="U22" i="7"/>
  <c r="V22" i="7"/>
  <c r="W22" i="7"/>
  <c r="X22" i="7"/>
  <c r="Y22" i="7"/>
  <c r="S23" i="7"/>
  <c r="T23" i="7"/>
  <c r="U23" i="7"/>
  <c r="V23" i="7"/>
  <c r="W23" i="7"/>
  <c r="X23" i="7"/>
  <c r="Y23" i="7"/>
  <c r="AA23" i="7"/>
  <c r="S24" i="7"/>
  <c r="T24" i="7"/>
  <c r="U24" i="7"/>
  <c r="V24" i="7"/>
  <c r="W24" i="7"/>
  <c r="X24" i="7"/>
  <c r="Y24" i="7"/>
  <c r="S25" i="7"/>
  <c r="T25" i="7"/>
  <c r="U25" i="7"/>
  <c r="V25" i="7"/>
  <c r="W25" i="7"/>
  <c r="X25" i="7"/>
  <c r="Y25" i="7"/>
  <c r="S26" i="7"/>
  <c r="T26" i="7"/>
  <c r="U26" i="7"/>
  <c r="V26" i="7"/>
  <c r="W26" i="7"/>
  <c r="X26" i="7"/>
  <c r="Y26" i="7"/>
  <c r="S27" i="7"/>
  <c r="T27" i="7"/>
  <c r="U27" i="7"/>
  <c r="V27" i="7"/>
  <c r="W27" i="7"/>
  <c r="X27" i="7"/>
  <c r="Y27" i="7"/>
  <c r="AA27" i="7"/>
  <c r="S28" i="7"/>
  <c r="T28" i="7"/>
  <c r="U28" i="7"/>
  <c r="V28" i="7"/>
  <c r="W28" i="7"/>
  <c r="X28" i="7"/>
  <c r="Y28" i="7"/>
  <c r="S29" i="7"/>
  <c r="T29" i="7"/>
  <c r="U29" i="7"/>
  <c r="V29" i="7"/>
  <c r="W29" i="7"/>
  <c r="X29" i="7"/>
  <c r="Y29" i="7"/>
  <c r="S30" i="7"/>
  <c r="T30" i="7"/>
  <c r="U30" i="7"/>
  <c r="V30" i="7"/>
  <c r="W30" i="7"/>
  <c r="X30" i="7"/>
  <c r="Y30" i="7"/>
  <c r="S31" i="7"/>
  <c r="T31" i="7"/>
  <c r="U31" i="7"/>
  <c r="V31" i="7"/>
  <c r="W31" i="7"/>
  <c r="X31" i="7"/>
  <c r="Y31" i="7"/>
  <c r="AA31" i="7"/>
  <c r="S32" i="7"/>
  <c r="T32" i="7"/>
  <c r="U32" i="7"/>
  <c r="V32" i="7"/>
  <c r="W32" i="7"/>
  <c r="X32" i="7"/>
  <c r="Y32" i="7"/>
  <c r="S33" i="7"/>
  <c r="T33" i="7"/>
  <c r="U33" i="7"/>
  <c r="V33" i="7"/>
  <c r="W33" i="7"/>
  <c r="X33" i="7"/>
  <c r="Y33" i="7"/>
  <c r="S34" i="7"/>
  <c r="T34" i="7"/>
  <c r="U34" i="7"/>
  <c r="V34" i="7"/>
  <c r="W34" i="7"/>
  <c r="X34" i="7"/>
  <c r="Y34" i="7"/>
  <c r="S35" i="7"/>
  <c r="T35" i="7"/>
  <c r="U35" i="7"/>
  <c r="V35" i="7"/>
  <c r="W35" i="7"/>
  <c r="X35" i="7"/>
  <c r="Y35" i="7"/>
  <c r="AA35" i="7"/>
  <c r="S36" i="7"/>
  <c r="T36" i="7"/>
  <c r="U36" i="7"/>
  <c r="V36" i="7"/>
  <c r="W36" i="7"/>
  <c r="X36" i="7"/>
  <c r="Y36" i="7"/>
  <c r="S37" i="7"/>
  <c r="T37" i="7"/>
  <c r="U37" i="7"/>
  <c r="V37" i="7"/>
  <c r="W37" i="7"/>
  <c r="X37" i="7"/>
  <c r="Y37" i="7"/>
  <c r="AA21" i="7"/>
  <c r="AA22" i="7"/>
  <c r="AA24" i="7"/>
  <c r="AA25" i="7"/>
  <c r="AA26" i="7"/>
  <c r="AA28" i="7"/>
  <c r="AA29" i="7"/>
  <c r="AA30" i="7"/>
  <c r="AA32" i="7"/>
  <c r="AA33" i="7"/>
  <c r="AA34" i="7"/>
  <c r="AA36" i="7"/>
  <c r="AA37" i="7"/>
  <c r="AA20" i="45"/>
  <c r="AA20" i="7" s="1"/>
  <c r="AA19" i="45"/>
  <c r="AA19" i="7" s="1"/>
  <c r="AA20" i="43"/>
  <c r="AA19" i="43"/>
  <c r="AA20" i="40"/>
  <c r="AA19" i="40"/>
  <c r="AA20" i="39" l="1"/>
  <c r="AA19" i="39"/>
  <c r="AA20" i="2"/>
  <c r="AA19" i="2"/>
  <c r="R19" i="7" l="1"/>
  <c r="R20" i="7"/>
  <c r="R21" i="7"/>
  <c r="R22" i="7"/>
  <c r="R23" i="7"/>
  <c r="R24" i="7"/>
  <c r="R25" i="7"/>
  <c r="R26" i="7"/>
  <c r="R27" i="7"/>
  <c r="R28" i="7"/>
  <c r="R29" i="7"/>
  <c r="R30" i="7"/>
  <c r="R31" i="7"/>
  <c r="R32" i="7"/>
  <c r="R33" i="7"/>
  <c r="R34" i="7"/>
  <c r="R35" i="7"/>
  <c r="R36" i="7"/>
  <c r="R37" i="7"/>
  <c r="Q37" i="7" l="1"/>
  <c r="Q36" i="7"/>
  <c r="Q35" i="7"/>
  <c r="Q34" i="7"/>
  <c r="Q33" i="7"/>
  <c r="Q32" i="7"/>
  <c r="Q31" i="7"/>
  <c r="Q30" i="7"/>
  <c r="Q29" i="7"/>
  <c r="Q28" i="7"/>
  <c r="Q27" i="7"/>
  <c r="Q26" i="7"/>
  <c r="Q25" i="7"/>
  <c r="Q24" i="7"/>
  <c r="Q23" i="7"/>
  <c r="Q22" i="7"/>
  <c r="Q21" i="7"/>
  <c r="Q20" i="7"/>
  <c r="Q19" i="7"/>
  <c r="M19" i="7"/>
  <c r="N19" i="7"/>
  <c r="O19" i="7"/>
  <c r="P19" i="7"/>
  <c r="M20" i="7"/>
  <c r="N20" i="7"/>
  <c r="O20" i="7"/>
  <c r="P20" i="7"/>
  <c r="M21" i="7"/>
  <c r="N21" i="7"/>
  <c r="O21" i="7"/>
  <c r="P21" i="7"/>
  <c r="M22" i="7"/>
  <c r="N22" i="7"/>
  <c r="O22" i="7"/>
  <c r="P22" i="7"/>
  <c r="M23" i="7"/>
  <c r="N23" i="7"/>
  <c r="O23" i="7"/>
  <c r="P23" i="7"/>
  <c r="M24" i="7"/>
  <c r="N24" i="7"/>
  <c r="O24" i="7"/>
  <c r="P24" i="7"/>
  <c r="M25" i="7"/>
  <c r="N25" i="7"/>
  <c r="O25" i="7"/>
  <c r="P25" i="7"/>
  <c r="M26" i="7"/>
  <c r="N26" i="7"/>
  <c r="O26" i="7"/>
  <c r="P26" i="7"/>
  <c r="M27" i="7"/>
  <c r="N27" i="7"/>
  <c r="O27" i="7"/>
  <c r="P27" i="7"/>
  <c r="M28" i="7"/>
  <c r="N28" i="7"/>
  <c r="O28" i="7"/>
  <c r="P28" i="7"/>
  <c r="M29" i="7"/>
  <c r="N29" i="7"/>
  <c r="O29" i="7"/>
  <c r="P29" i="7"/>
  <c r="M30" i="7"/>
  <c r="N30" i="7"/>
  <c r="O30" i="7"/>
  <c r="P30" i="7"/>
  <c r="M31" i="7"/>
  <c r="N31" i="7"/>
  <c r="O31" i="7"/>
  <c r="P31" i="7"/>
  <c r="M32" i="7"/>
  <c r="N32" i="7"/>
  <c r="O32" i="7"/>
  <c r="P32" i="7"/>
  <c r="M33" i="7"/>
  <c r="N33" i="7"/>
  <c r="O33" i="7"/>
  <c r="P33" i="7"/>
  <c r="M34" i="7"/>
  <c r="N34" i="7"/>
  <c r="O34" i="7"/>
  <c r="P34" i="7"/>
  <c r="M35" i="7"/>
  <c r="N35" i="7"/>
  <c r="O35" i="7"/>
  <c r="P35" i="7"/>
  <c r="M36" i="7"/>
  <c r="N36" i="7"/>
  <c r="O36" i="7"/>
  <c r="P36" i="7"/>
  <c r="M37" i="7"/>
  <c r="N37" i="7"/>
  <c r="O37" i="7"/>
  <c r="P37" i="7"/>
  <c r="L19" i="7"/>
  <c r="L20" i="7"/>
  <c r="L21" i="7"/>
  <c r="L22" i="7"/>
  <c r="L23" i="7"/>
  <c r="L24" i="7"/>
  <c r="L25" i="7"/>
  <c r="L26" i="7"/>
  <c r="L27" i="7"/>
  <c r="L28" i="7"/>
  <c r="L29" i="7"/>
  <c r="L30" i="7"/>
  <c r="L31" i="7"/>
  <c r="L32" i="7"/>
  <c r="L33" i="7"/>
  <c r="L34" i="7"/>
  <c r="L35" i="7"/>
  <c r="L36" i="7"/>
  <c r="L37" i="7"/>
  <c r="K31" i="7"/>
  <c r="K32" i="7"/>
  <c r="K33" i="7"/>
  <c r="K34" i="7"/>
  <c r="K35" i="7"/>
  <c r="K36" i="7"/>
  <c r="K37" i="7"/>
  <c r="C19" i="7"/>
  <c r="E19" i="7"/>
  <c r="F19" i="7"/>
  <c r="G19" i="7"/>
  <c r="H19" i="7"/>
  <c r="I19" i="7"/>
  <c r="J19" i="7"/>
  <c r="C20" i="7"/>
  <c r="E20" i="7"/>
  <c r="F20" i="7"/>
  <c r="G20" i="7"/>
  <c r="H20" i="7"/>
  <c r="I20" i="7"/>
  <c r="J20" i="7"/>
  <c r="C21" i="7"/>
  <c r="E21" i="7"/>
  <c r="F21" i="7"/>
  <c r="G21" i="7"/>
  <c r="H21" i="7"/>
  <c r="I21" i="7"/>
  <c r="J21" i="7"/>
  <c r="C22" i="7"/>
  <c r="E22" i="7"/>
  <c r="F22" i="7"/>
  <c r="G22" i="7"/>
  <c r="H22" i="7"/>
  <c r="I22" i="7"/>
  <c r="J22" i="7"/>
  <c r="C23" i="7"/>
  <c r="D23" i="7"/>
  <c r="E23" i="7"/>
  <c r="F23" i="7"/>
  <c r="G23" i="7"/>
  <c r="H23" i="7"/>
  <c r="I23" i="7"/>
  <c r="J23" i="7"/>
  <c r="C24" i="7"/>
  <c r="D24" i="7"/>
  <c r="E24" i="7"/>
  <c r="F24" i="7"/>
  <c r="G24" i="7"/>
  <c r="H24" i="7"/>
  <c r="I24" i="7"/>
  <c r="J24" i="7"/>
  <c r="C25" i="7"/>
  <c r="D25" i="7"/>
  <c r="E25" i="7"/>
  <c r="F25" i="7"/>
  <c r="G25" i="7"/>
  <c r="H25" i="7"/>
  <c r="I25" i="7"/>
  <c r="J25" i="7"/>
  <c r="C26" i="7"/>
  <c r="D26" i="7"/>
  <c r="E26" i="7"/>
  <c r="F26" i="7"/>
  <c r="G26" i="7"/>
  <c r="H26" i="7"/>
  <c r="I26" i="7"/>
  <c r="J26" i="7"/>
  <c r="C27" i="7"/>
  <c r="D27" i="7"/>
  <c r="E27" i="7"/>
  <c r="F27" i="7"/>
  <c r="G27" i="7"/>
  <c r="H27" i="7"/>
  <c r="I27" i="7"/>
  <c r="J27" i="7"/>
  <c r="C28" i="7"/>
  <c r="D28" i="7"/>
  <c r="E28" i="7"/>
  <c r="F28" i="7"/>
  <c r="G28" i="7"/>
  <c r="H28" i="7"/>
  <c r="I28" i="7"/>
  <c r="J28" i="7"/>
  <c r="C29" i="7"/>
  <c r="D29" i="7"/>
  <c r="E29" i="7"/>
  <c r="F29" i="7"/>
  <c r="G29" i="7"/>
  <c r="H29" i="7"/>
  <c r="I29" i="7"/>
  <c r="J29" i="7"/>
  <c r="C30" i="7"/>
  <c r="D30" i="7"/>
  <c r="E30" i="7"/>
  <c r="F30" i="7"/>
  <c r="G30" i="7"/>
  <c r="H30" i="7"/>
  <c r="I30" i="7"/>
  <c r="J30" i="7"/>
  <c r="C31" i="7"/>
  <c r="D31" i="7"/>
  <c r="E31" i="7"/>
  <c r="F31" i="7"/>
  <c r="G31" i="7"/>
  <c r="H31" i="7"/>
  <c r="I31" i="7"/>
  <c r="J31" i="7"/>
  <c r="C32" i="7"/>
  <c r="D32" i="7"/>
  <c r="E32" i="7"/>
  <c r="F32" i="7"/>
  <c r="G32" i="7"/>
  <c r="H32" i="7"/>
  <c r="I32" i="7"/>
  <c r="J32" i="7"/>
  <c r="C33" i="7"/>
  <c r="D33" i="7"/>
  <c r="E33" i="7"/>
  <c r="F33" i="7"/>
  <c r="G33" i="7"/>
  <c r="H33" i="7"/>
  <c r="I33" i="7"/>
  <c r="J33" i="7"/>
  <c r="C34" i="7"/>
  <c r="D34" i="7"/>
  <c r="E34" i="7"/>
  <c r="F34" i="7"/>
  <c r="G34" i="7"/>
  <c r="H34" i="7"/>
  <c r="I34" i="7"/>
  <c r="J34" i="7"/>
  <c r="C35" i="7"/>
  <c r="D35" i="7"/>
  <c r="E35" i="7"/>
  <c r="F35" i="7"/>
  <c r="G35" i="7"/>
  <c r="H35" i="7"/>
  <c r="I35" i="7"/>
  <c r="J35" i="7"/>
  <c r="C36" i="7"/>
  <c r="D36" i="7"/>
  <c r="E36" i="7"/>
  <c r="F36" i="7"/>
  <c r="G36" i="7"/>
  <c r="H36" i="7"/>
  <c r="I36" i="7"/>
  <c r="J36" i="7"/>
  <c r="C37" i="7"/>
  <c r="D37" i="7"/>
  <c r="E37" i="7"/>
  <c r="F37" i="7"/>
  <c r="G37" i="7"/>
  <c r="H37" i="7"/>
  <c r="I37" i="7"/>
  <c r="J37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19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Ramiro Jorge</author>
  </authors>
  <commentList>
    <comment ref="B2" authorId="0" shapeId="0" xr:uid="{00000000-0006-0000-2100-000001000000}">
      <text>
        <r>
          <rPr>
            <sz val="9"/>
            <color indexed="81"/>
            <rFont val="Tahoma"/>
            <family val="2"/>
          </rPr>
          <t>Cálculo: 
1. Mensualiza el gasto en personal dividiendolo por 13 (doce meses del año más aguinaldo). 
2. Al resultado de 1 se lo divide por la planta de personal.</t>
        </r>
      </text>
    </comment>
  </commentList>
</comments>
</file>

<file path=xl/sharedStrings.xml><?xml version="1.0" encoding="utf-8"?>
<sst xmlns="http://schemas.openxmlformats.org/spreadsheetml/2006/main" count="5736" uniqueCount="1853">
  <si>
    <t>Centro de Estudios y Servicios - Bolsa de Comercio de Santa Fe -</t>
  </si>
  <si>
    <t>Frecuencia</t>
  </si>
  <si>
    <t>Nº de series</t>
  </si>
  <si>
    <t>Fecha de inicio</t>
  </si>
  <si>
    <t>Ir a</t>
  </si>
  <si>
    <t>Anual</t>
  </si>
  <si>
    <t>Título</t>
  </si>
  <si>
    <t>Recursos</t>
  </si>
  <si>
    <t>Gastos</t>
  </si>
  <si>
    <t>Resultados</t>
  </si>
  <si>
    <t>Deuda</t>
  </si>
  <si>
    <t>Recursos no tributarios por provincia</t>
  </si>
  <si>
    <t>1.2. Recaudación de Impuestos Nacionales por provincia</t>
  </si>
  <si>
    <t>1.1. Recursos totales por provincia</t>
  </si>
  <si>
    <t>1.1.1. Recursos corrientes por provincia</t>
  </si>
  <si>
    <t>Recursos totales por provincia</t>
  </si>
  <si>
    <t>Recursos de origen nacional (coparticipación) por provincia</t>
  </si>
  <si>
    <t>Regalías por provincia</t>
  </si>
  <si>
    <t>Venta de Bienes y Servicios de la Administración Pública por provincia</t>
  </si>
  <si>
    <t>Rentas de la propiedad por provincia</t>
  </si>
  <si>
    <t>Transferencias corrientes por provincia</t>
  </si>
  <si>
    <t>Recursos de capital por provincia</t>
  </si>
  <si>
    <t>1.1.2. Recursos de capital por provincia</t>
  </si>
  <si>
    <t>Porción no coparticipable de Impuesto al cheque por provincia</t>
  </si>
  <si>
    <t>2.1. Gastos corrientes por provincia</t>
  </si>
  <si>
    <t>2.2. Gastos de capital por provincia</t>
  </si>
  <si>
    <t>2.2.1. Inversión real directa por provincia</t>
  </si>
  <si>
    <t>2.2.2. Transferencias de capital por provincia</t>
  </si>
  <si>
    <t>2. Gasto público total por provincia</t>
  </si>
  <si>
    <t>2.1.2. Rentas de la propiedad por provincia</t>
  </si>
  <si>
    <t>2.1.3. Transferencias corrientes por provincia</t>
  </si>
  <si>
    <t>Inversión real directa por provincia</t>
  </si>
  <si>
    <t>2.1.1. Gasto de consumo</t>
  </si>
  <si>
    <t>2.1.1.1 Gasto público en personal por provincia</t>
  </si>
  <si>
    <t>3.1. Resultado económico por provincia (1.1.1 - 2.1)</t>
  </si>
  <si>
    <t>3.2. Resultado financiero por provincia (1.1 - 2)</t>
  </si>
  <si>
    <t>3.3. Resultado primario por provincia (3.2 + 2.1.2)</t>
  </si>
  <si>
    <t>Recursos corrientes por provincia</t>
  </si>
  <si>
    <t>Recaudación del Impuesto al Valor Agregado (IVA) por provincia</t>
  </si>
  <si>
    <t xml:space="preserve">1.2.4.1. Porción no coparticipable del Impuesto al Cheque por provincia </t>
  </si>
  <si>
    <t>1.2.4. Recaudación del Impuesto a las Cuentas Corrientes por provincia</t>
  </si>
  <si>
    <t>1.2.3. Recaudación del Impuesto a los Bienes Personales por provincia</t>
  </si>
  <si>
    <t>1.2.2. Recaudación del Impuesto a las Ganancias por provincia</t>
  </si>
  <si>
    <t>1.2.1. Recaudación del Impuesto al Valor Agregado (IVA) por provincia</t>
  </si>
  <si>
    <t>1.2.5. Recaudación de las Ganancias mínimas presuntas por provincia</t>
  </si>
  <si>
    <t>1.2.6. Recaudación de los Impuestos Internos por provincia</t>
  </si>
  <si>
    <t>1.2.7. Recaudación del Monotributo por provincia</t>
  </si>
  <si>
    <t>1.2.8. Recaudación de otros impuestos por provincia</t>
  </si>
  <si>
    <t>4. Deuda pública por provincia</t>
  </si>
  <si>
    <t>4.1. Deuda pública con el Gobierno Nacional por provincia</t>
  </si>
  <si>
    <t>4.2. Fondo Fiduciario de Infraestructura Regional por provincia</t>
  </si>
  <si>
    <t>4.3. Fondo Fiduciario de Desarrollo Provincial por provincia</t>
  </si>
  <si>
    <t>4.6. Títulos públicos (bonos) por provincia</t>
  </si>
  <si>
    <t>4.8. Otros conceptos de deuda pública por provincia</t>
  </si>
  <si>
    <t>4.7. Deuda pública con Organismos Internacionales por provincia</t>
  </si>
  <si>
    <t>4.5. Deuda pública consolidada por provincia</t>
  </si>
  <si>
    <t>4.4. Deuda pública con entidades bancarias y financieras por provincia</t>
  </si>
  <si>
    <t>2.1.1.1.1 Planta ocupada</t>
  </si>
  <si>
    <t>2.1.1.1.3 Gasto medio salarial</t>
  </si>
  <si>
    <t>2.1.1.1.2 Empleados cada mil habitantes</t>
  </si>
  <si>
    <t>Planta ocupada</t>
  </si>
  <si>
    <t>Gasto medio salarial mensual</t>
  </si>
  <si>
    <t>Ingresos Brutos</t>
  </si>
  <si>
    <t>Inmobiliario</t>
  </si>
  <si>
    <t>Sellos</t>
  </si>
  <si>
    <t>Automotores</t>
  </si>
  <si>
    <t>Otros</t>
  </si>
  <si>
    <t>Fondo Federal Solidario</t>
  </si>
  <si>
    <t>5. Fondo Federal Solidario</t>
  </si>
  <si>
    <t>Distribución del Fondo Federal Solidario. Decreto 206/2009</t>
  </si>
  <si>
    <t>6.1. Administración gubernamental</t>
  </si>
  <si>
    <t>6.2. Servicios de seguridad</t>
  </si>
  <si>
    <t>6.3. Servicios sociales</t>
  </si>
  <si>
    <t>6.3.1. Salud</t>
  </si>
  <si>
    <t>6.3.2. Promoción y asistencia social</t>
  </si>
  <si>
    <t>6.3.3. Seguridad Social</t>
  </si>
  <si>
    <t>6.3.4. Educación y cultura</t>
  </si>
  <si>
    <t>6.3.5. Ciencia y técnica</t>
  </si>
  <si>
    <t>6.3.6. Trabajo</t>
  </si>
  <si>
    <t>6.3.7. Vivienda y urbanismo</t>
  </si>
  <si>
    <t>6.3.8. Agua potable y alcantarillado</t>
  </si>
  <si>
    <t>6.3.9. Otros servicios urbanos</t>
  </si>
  <si>
    <t>6.4. Servicios económicos</t>
  </si>
  <si>
    <t>6.5. Deuda pública</t>
  </si>
  <si>
    <t>C.A.B.A.</t>
  </si>
  <si>
    <t>Empleados por cada mil habitantes</t>
  </si>
  <si>
    <t>Gasto por Finalidad y Función</t>
  </si>
  <si>
    <t>Recaudación de Impuestos nacionales por provincia</t>
  </si>
  <si>
    <t>Recaudación del Impuesto a las ganancias por provincia</t>
  </si>
  <si>
    <t>Recaudación del Impuesto a los Bienes Personales por provincia</t>
  </si>
  <si>
    <t>Recaudación del Impuesto a las Cuentas Corrientes por provincia</t>
  </si>
  <si>
    <t>Recaudación del Impuesto a las Ganancias Mínimas Presuntas por provincia</t>
  </si>
  <si>
    <t>Recaudación de Impuestos Internos por provincia</t>
  </si>
  <si>
    <t>Recaudación de Monotributo por provincia</t>
  </si>
  <si>
    <t>Recaudación de otros impuestos por provincia</t>
  </si>
  <si>
    <t>Gasto público total por provincia</t>
  </si>
  <si>
    <t>Gastos corrientes por provincia</t>
  </si>
  <si>
    <t>Gasto público en personal por provincia</t>
  </si>
  <si>
    <t>Gasto de capital por provincia</t>
  </si>
  <si>
    <t>Transferencias de capital por provincia</t>
  </si>
  <si>
    <t>Resultado Económico por provincia</t>
  </si>
  <si>
    <t>Resultado primario por provincia</t>
  </si>
  <si>
    <t>Deuda pública con el Gobierno Nacional, por provincia</t>
  </si>
  <si>
    <t>Fondo Fiduciario Infraestructura Regional, por provincia</t>
  </si>
  <si>
    <t>Fondo Fiduciario de Desarrollo Provincial, por provincia</t>
  </si>
  <si>
    <t>Deuda pública con entidades bancarias y financieras, por provincia</t>
  </si>
  <si>
    <t>Deuda consolidada, por provincia</t>
  </si>
  <si>
    <t>Títulos públicos, por provincia</t>
  </si>
  <si>
    <t>Deuda Pública con Organismos Internacionales, por provincia</t>
  </si>
  <si>
    <t>Otros conceptos de deuda pública, por provincia. De 1996-1998 corresponde a la Privatización del Banco Provincia y en 2000 corresponde a un programa de refinanciación</t>
  </si>
  <si>
    <t>Gasto de la Administración Gubernamental</t>
  </si>
  <si>
    <t>Gastos en Servicios de Seguridad</t>
  </si>
  <si>
    <t>Gastos en Servicios Sociales</t>
  </si>
  <si>
    <t>Gasto en Salud</t>
  </si>
  <si>
    <t>Gasto en Seguridad Social</t>
  </si>
  <si>
    <t>Gasto en Promoción y Asistencia Social</t>
  </si>
  <si>
    <t>Gasto en Educación y Cultura</t>
  </si>
  <si>
    <t>Gasto en Ciencia y Técnica</t>
  </si>
  <si>
    <t>Gasto en Trabajo</t>
  </si>
  <si>
    <t>Gasto en Vivienda y Urbanismo</t>
  </si>
  <si>
    <t>Gasto en Agua Potable y Alcantarillado</t>
  </si>
  <si>
    <t>Gasto en Otros Servicios Urbanos</t>
  </si>
  <si>
    <t>Servicios Económicos</t>
  </si>
  <si>
    <t>Deuda Pública</t>
  </si>
  <si>
    <t>BASE DE DATOS ESTADÍSTICOS DE LAS 24 JURISDICCIONES (PROVINCIAS Y CABA)</t>
  </si>
  <si>
    <t>1.1.1.1.1 Ingresos brutos</t>
  </si>
  <si>
    <t>1.1.1.1.2 Inmobiliario</t>
  </si>
  <si>
    <t>1.1.1.1.3 Sellos</t>
  </si>
  <si>
    <t>1.1.1.1.4 Automotores</t>
  </si>
  <si>
    <t>1.1.1.1.5 Otros impuestos provinciales</t>
  </si>
  <si>
    <t>1.1.1.2. Recursos de origen nacional (coparticipación) por provincia</t>
  </si>
  <si>
    <t>1.1.1.3. Recursos no tributarios por provincia</t>
  </si>
  <si>
    <t>1.1.1.3.1. Regalías por provincia</t>
  </si>
  <si>
    <t>1.1.1.4. Venta de bienes y servicios de la Administración pública por provincia</t>
  </si>
  <si>
    <t>1.1.1.5. Rentas de la propiedad por provincia</t>
  </si>
  <si>
    <t>1.1.1.6. Transferencias corrientes por provincia</t>
  </si>
  <si>
    <t>Recaudación de Impuestos Aduaneros por provincia</t>
  </si>
  <si>
    <t>Resultado financiero por provincia</t>
  </si>
  <si>
    <t>Deuda Pública Total (sin deuda flotante) por provincia</t>
  </si>
  <si>
    <t>Buenos Aires</t>
  </si>
  <si>
    <t>Catamarca</t>
  </si>
  <si>
    <t>Córdoba</t>
  </si>
  <si>
    <t>Corrientes</t>
  </si>
  <si>
    <t>Chaco</t>
  </si>
  <si>
    <t>Chubut</t>
  </si>
  <si>
    <t>Entre Ríos</t>
  </si>
  <si>
    <t>Formosa</t>
  </si>
  <si>
    <t>Jujuy</t>
  </si>
  <si>
    <t>La Pampa</t>
  </si>
  <si>
    <t>La Rioja</t>
  </si>
  <si>
    <t>Mendoza</t>
  </si>
  <si>
    <t>Misiones</t>
  </si>
  <si>
    <t>Neuquén</t>
  </si>
  <si>
    <t>Río Negro</t>
  </si>
  <si>
    <t>Salta</t>
  </si>
  <si>
    <t>San Juan</t>
  </si>
  <si>
    <t>San Luis</t>
  </si>
  <si>
    <t>Santa Cruz</t>
  </si>
  <si>
    <t>Santa Fe</t>
  </si>
  <si>
    <t>Santiago del Estero</t>
  </si>
  <si>
    <t>Tierra del Fuego</t>
  </si>
  <si>
    <t>Total</t>
  </si>
  <si>
    <t>Jurisdicción</t>
  </si>
  <si>
    <t>Sin especificar</t>
  </si>
  <si>
    <t>Gasto de consumo por provincia</t>
  </si>
  <si>
    <t>1.1.1</t>
  </si>
  <si>
    <t>1.1.2</t>
  </si>
  <si>
    <t>1.1.3</t>
  </si>
  <si>
    <t>1.1.4</t>
  </si>
  <si>
    <t>1.1.5</t>
  </si>
  <si>
    <t>1.1.6</t>
  </si>
  <si>
    <t>1.1.7</t>
  </si>
  <si>
    <t>1.1.8</t>
  </si>
  <si>
    <t>1.1.9</t>
  </si>
  <si>
    <t>1.1.10</t>
  </si>
  <si>
    <t>1.1.11</t>
  </si>
  <si>
    <t>1.1.12</t>
  </si>
  <si>
    <t>1.1.13</t>
  </si>
  <si>
    <t>1.1.14</t>
  </si>
  <si>
    <t>1.1.15</t>
  </si>
  <si>
    <t>1.1.16</t>
  </si>
  <si>
    <t>1.1.17</t>
  </si>
  <si>
    <t>1.1.18</t>
  </si>
  <si>
    <t>1.1.19</t>
  </si>
  <si>
    <t>1.1.20</t>
  </si>
  <si>
    <t>1.1.21</t>
  </si>
  <si>
    <t>1.1.22</t>
  </si>
  <si>
    <t>1.1.23</t>
  </si>
  <si>
    <t>1.1.24</t>
  </si>
  <si>
    <t>1.1.25</t>
  </si>
  <si>
    <t>1.1.1.3</t>
  </si>
  <si>
    <t>1.1.1.1</t>
  </si>
  <si>
    <t>1.1.1.2</t>
  </si>
  <si>
    <t>1.1.1.4</t>
  </si>
  <si>
    <t>1.1.1.5</t>
  </si>
  <si>
    <t>1.1.1.6</t>
  </si>
  <si>
    <t>1.1.1.7</t>
  </si>
  <si>
    <t>1.1.1.8</t>
  </si>
  <si>
    <t>1.1.1.9</t>
  </si>
  <si>
    <t>1.1.1.10</t>
  </si>
  <si>
    <t>1.1.1.11</t>
  </si>
  <si>
    <t>1.1.1.12</t>
  </si>
  <si>
    <t>1.1.1.13</t>
  </si>
  <si>
    <t>1.1.1.14</t>
  </si>
  <si>
    <t>1.1.1.15</t>
  </si>
  <si>
    <t>1.1.1.16</t>
  </si>
  <si>
    <t>1.1.1.17</t>
  </si>
  <si>
    <t>1.1.1.18</t>
  </si>
  <si>
    <t>1.1.1.19</t>
  </si>
  <si>
    <t>1.1.1.20</t>
  </si>
  <si>
    <t>1.1.1.21</t>
  </si>
  <si>
    <t>1.1.1.22</t>
  </si>
  <si>
    <t>1.1.1.23</t>
  </si>
  <si>
    <t>1.1.1.24</t>
  </si>
  <si>
    <t>1.1.1.25</t>
  </si>
  <si>
    <t>1.1.1.1.1</t>
  </si>
  <si>
    <t>1.1.1.1.2</t>
  </si>
  <si>
    <t>1.1.1.1.3</t>
  </si>
  <si>
    <t>1.1.1.1.4</t>
  </si>
  <si>
    <t>1.1.1.1.5</t>
  </si>
  <si>
    <t>1.1.1.1.6</t>
  </si>
  <si>
    <t>1.1.1.1.7</t>
  </si>
  <si>
    <t>1.1.1.1.8</t>
  </si>
  <si>
    <t>1.1.1.1.9</t>
  </si>
  <si>
    <t>1.1.1.1.10</t>
  </si>
  <si>
    <t>1.1.1.1.11</t>
  </si>
  <si>
    <t>1.1.1.1.12</t>
  </si>
  <si>
    <t>1.1.1.1.13</t>
  </si>
  <si>
    <t>1.1.1.1.14</t>
  </si>
  <si>
    <t>1.1.1.1.15</t>
  </si>
  <si>
    <t>1.1.1.1.16</t>
  </si>
  <si>
    <t>1.1.1.1.17</t>
  </si>
  <si>
    <t>1.1.1.1.18</t>
  </si>
  <si>
    <t>1.1.1.1.19</t>
  </si>
  <si>
    <t>1.1.1.1.20</t>
  </si>
  <si>
    <t>1.1.1.1.21</t>
  </si>
  <si>
    <t>1.1.1.1.22</t>
  </si>
  <si>
    <t>1.1.1.1.23</t>
  </si>
  <si>
    <t>1.1.1.1.24</t>
  </si>
  <si>
    <t>1.1.1.1.25</t>
  </si>
  <si>
    <t>1.1.1.1.1.1</t>
  </si>
  <si>
    <t>1.1.1.1.1.2</t>
  </si>
  <si>
    <t>1.1.1.1.1.3</t>
  </si>
  <si>
    <t>1.1.1.1.1.4</t>
  </si>
  <si>
    <t>1.1.1.1.1.5</t>
  </si>
  <si>
    <t>1.1.1.1.1.6</t>
  </si>
  <si>
    <t>1.1.1.1.1.7</t>
  </si>
  <si>
    <t>1.1.1.1.1.8</t>
  </si>
  <si>
    <t>1.1.1.1.1.9</t>
  </si>
  <si>
    <t>1.1.1.1.1.10</t>
  </si>
  <si>
    <t>1.1.1.1.1.11</t>
  </si>
  <si>
    <t>1.1.1.1.1.12</t>
  </si>
  <si>
    <t>1.1.1.1.1.13</t>
  </si>
  <si>
    <t>1.1.1.1.1.14</t>
  </si>
  <si>
    <t>1.1.1.1.1.15</t>
  </si>
  <si>
    <t>1.1.1.1.1.16</t>
  </si>
  <si>
    <t>1.1.1.1.1.17</t>
  </si>
  <si>
    <t>1.1.1.1.1.18</t>
  </si>
  <si>
    <t>1.1.1.1.1.19</t>
  </si>
  <si>
    <t>1.1.1.1.1.20</t>
  </si>
  <si>
    <t>1.1.1.1.1.21</t>
  </si>
  <si>
    <t>1.1.1.1.1.22</t>
  </si>
  <si>
    <t>1.1.1.1.1.23</t>
  </si>
  <si>
    <t>1.1.1.1.1.24</t>
  </si>
  <si>
    <t>1.1.1.1.1.25</t>
  </si>
  <si>
    <t>1.1.1.1.2.1</t>
  </si>
  <si>
    <t>1.1.1.1.2.2</t>
  </si>
  <si>
    <t>1.1.1.1.2.3</t>
  </si>
  <si>
    <t>1.1.1.1.2.4</t>
  </si>
  <si>
    <t>1.1.1.1.2.5</t>
  </si>
  <si>
    <t>1.1.1.1.2.6</t>
  </si>
  <si>
    <t>1.1.1.1.2.7</t>
  </si>
  <si>
    <t>1.1.1.1.2.8</t>
  </si>
  <si>
    <t>1.1.1.1.2.9</t>
  </si>
  <si>
    <t>1.1.1.1.2.10</t>
  </si>
  <si>
    <t>1.1.1.1.2.11</t>
  </si>
  <si>
    <t>1.1.1.1.2.12</t>
  </si>
  <si>
    <t>1.1.1.1.2.13</t>
  </si>
  <si>
    <t>1.1.1.1.2.14</t>
  </si>
  <si>
    <t>1.1.1.1.2.15</t>
  </si>
  <si>
    <t>1.1.1.1.2.16</t>
  </si>
  <si>
    <t>1.1.1.1.2.17</t>
  </si>
  <si>
    <t>1.1.1.1.2.18</t>
  </si>
  <si>
    <t>1.1.1.1.2.19</t>
  </si>
  <si>
    <t>1.1.1.1.2.20</t>
  </si>
  <si>
    <t>1.1.1.1.2.21</t>
  </si>
  <si>
    <t>1.1.1.1.2.22</t>
  </si>
  <si>
    <t>1.1.1.1.2.23</t>
  </si>
  <si>
    <t>1.1.1.1.2.24</t>
  </si>
  <si>
    <t>1.1.1.1.2.25</t>
  </si>
  <si>
    <t>1.1.1.1.3.1</t>
  </si>
  <si>
    <t>1.1.1.1.3.2</t>
  </si>
  <si>
    <t>1.1.1.1.3.3</t>
  </si>
  <si>
    <t>1.1.1.1.3.4</t>
  </si>
  <si>
    <t>1.1.1.1.3.5</t>
  </si>
  <si>
    <t>1.1.1.1.3.6</t>
  </si>
  <si>
    <t>1.1.1.1.3.7</t>
  </si>
  <si>
    <t>1.1.1.1.3.8</t>
  </si>
  <si>
    <t>1.1.1.1.3.9</t>
  </si>
  <si>
    <t>1.1.1.1.3.10</t>
  </si>
  <si>
    <t>1.1.1.1.3.11</t>
  </si>
  <si>
    <t>1.1.1.1.3.12</t>
  </si>
  <si>
    <t>1.1.1.1.3.13</t>
  </si>
  <si>
    <t>1.1.1.1.3.14</t>
  </si>
  <si>
    <t>1.1.1.1.3.15</t>
  </si>
  <si>
    <t>1.1.1.1.3.16</t>
  </si>
  <si>
    <t>1.1.1.1.3.17</t>
  </si>
  <si>
    <t>1.1.1.1.3.18</t>
  </si>
  <si>
    <t>1.1.1.1.3.19</t>
  </si>
  <si>
    <t>1.1.1.1.3.20</t>
  </si>
  <si>
    <t>1.1.1.1.3.21</t>
  </si>
  <si>
    <t>1.1.1.1.3.22</t>
  </si>
  <si>
    <t>1.1.1.1.3.23</t>
  </si>
  <si>
    <t>1.1.1.1.3.24</t>
  </si>
  <si>
    <t>1.1.1.1.3.25</t>
  </si>
  <si>
    <t>1.1.1.1.4.1</t>
  </si>
  <si>
    <t>1.1.1.1.4.2</t>
  </si>
  <si>
    <t>1.1.1.1.4.3</t>
  </si>
  <si>
    <t>1.1.1.1.4.4</t>
  </si>
  <si>
    <t>1.1.1.1.4.5</t>
  </si>
  <si>
    <t>1.1.1.1.4.6</t>
  </si>
  <si>
    <t>1.1.1.1.4.7</t>
  </si>
  <si>
    <t>1.1.1.1.4.8</t>
  </si>
  <si>
    <t>1.1.1.1.4.9</t>
  </si>
  <si>
    <t>1.1.1.1.4.10</t>
  </si>
  <si>
    <t>1.1.1.1.4.11</t>
  </si>
  <si>
    <t>1.1.1.1.4.12</t>
  </si>
  <si>
    <t>1.1.1.1.4.13</t>
  </si>
  <si>
    <t>1.1.1.1.4.14</t>
  </si>
  <si>
    <t>1.1.1.1.4.15</t>
  </si>
  <si>
    <t>1.1.1.1.4.16</t>
  </si>
  <si>
    <t>1.1.1.1.4.17</t>
  </si>
  <si>
    <t>1.1.1.1.4.18</t>
  </si>
  <si>
    <t>1.1.1.1.4.19</t>
  </si>
  <si>
    <t>1.1.1.1.4.20</t>
  </si>
  <si>
    <t>1.1.1.1.4.21</t>
  </si>
  <si>
    <t>1.1.1.1.4.22</t>
  </si>
  <si>
    <t>1.1.1.1.4.23</t>
  </si>
  <si>
    <t>1.1.1.1.4.24</t>
  </si>
  <si>
    <t>1.1.1.1.4.25</t>
  </si>
  <si>
    <t>1.1.1.1.5.1</t>
  </si>
  <si>
    <t>1.1.1.1.5.2</t>
  </si>
  <si>
    <t>1.1.1.1.5.3</t>
  </si>
  <si>
    <t>1.1.1.1.5.4</t>
  </si>
  <si>
    <t>1.1.1.1.5.5</t>
  </si>
  <si>
    <t>1.1.1.1.5.6</t>
  </si>
  <si>
    <t>1.1.1.1.5.7</t>
  </si>
  <si>
    <t>1.1.1.1.5.8</t>
  </si>
  <si>
    <t>1.1.1.1.5.9</t>
  </si>
  <si>
    <t>1.1.1.1.5.10</t>
  </si>
  <si>
    <t>1.1.1.1.5.11</t>
  </si>
  <si>
    <t>1.1.1.1.5.12</t>
  </si>
  <si>
    <t>1.1.1.1.5.13</t>
  </si>
  <si>
    <t>1.1.1.1.5.14</t>
  </si>
  <si>
    <t>1.1.1.1.5.15</t>
  </si>
  <si>
    <t>1.1.1.1.5.16</t>
  </si>
  <si>
    <t>1.1.1.1.5.17</t>
  </si>
  <si>
    <t>1.1.1.1.5.18</t>
  </si>
  <si>
    <t>1.1.1.1.5.19</t>
  </si>
  <si>
    <t>1.1.1.1.5.20</t>
  </si>
  <si>
    <t>1.1.1.1.5.21</t>
  </si>
  <si>
    <t>1.1.1.1.5.22</t>
  </si>
  <si>
    <t>1.1.1.1.5.23</t>
  </si>
  <si>
    <t>1.1.1.1.5.24</t>
  </si>
  <si>
    <t>1.1.1.1.5.25</t>
  </si>
  <si>
    <t>1.1.1.2.1</t>
  </si>
  <si>
    <t>1.1.1.2.2</t>
  </si>
  <si>
    <t>1.1.1.2.3</t>
  </si>
  <si>
    <t>1.1.1.2.4</t>
  </si>
  <si>
    <t>1.1.1.2.5</t>
  </si>
  <si>
    <t>1.1.1.2.6</t>
  </si>
  <si>
    <t>1.1.1.2.7</t>
  </si>
  <si>
    <t>1.1.1.2.8</t>
  </si>
  <si>
    <t>1.1.1.2.9</t>
  </si>
  <si>
    <t>1.1.1.2.10</t>
  </si>
  <si>
    <t>1.1.1.2.11</t>
  </si>
  <si>
    <t>1.1.1.2.12</t>
  </si>
  <si>
    <t>1.1.1.2.13</t>
  </si>
  <si>
    <t>1.1.1.2.14</t>
  </si>
  <si>
    <t>1.1.1.2.15</t>
  </si>
  <si>
    <t>1.1.1.2.16</t>
  </si>
  <si>
    <t>1.1.1.2.17</t>
  </si>
  <si>
    <t>1.1.1.2.18</t>
  </si>
  <si>
    <t>1.1.1.2.19</t>
  </si>
  <si>
    <t>1.1.1.2.20</t>
  </si>
  <si>
    <t>1.1.1.2.21</t>
  </si>
  <si>
    <t>1.1.1.2.22</t>
  </si>
  <si>
    <t>1.1.1.2.23</t>
  </si>
  <si>
    <t>1.1.1.2.24</t>
  </si>
  <si>
    <t>1.1.1.2.25</t>
  </si>
  <si>
    <t>1.1.1.3.1</t>
  </si>
  <si>
    <t>1.1.1.3.2</t>
  </si>
  <si>
    <t>1.1.1.3.3</t>
  </si>
  <si>
    <t>1.1.1.3.4</t>
  </si>
  <si>
    <t>1.1.1.3.5</t>
  </si>
  <si>
    <t>1.1.1.3.6</t>
  </si>
  <si>
    <t>1.1.1.3.7</t>
  </si>
  <si>
    <t>1.1.1.3.8</t>
  </si>
  <si>
    <t>1.1.1.3.9</t>
  </si>
  <si>
    <t>1.1.1.3.10</t>
  </si>
  <si>
    <t>1.1.1.3.11</t>
  </si>
  <si>
    <t>1.1.1.3.12</t>
  </si>
  <si>
    <t>1.1.1.3.13</t>
  </si>
  <si>
    <t>1.1.1.3.14</t>
  </si>
  <si>
    <t>1.1.1.3.15</t>
  </si>
  <si>
    <t>1.1.1.3.16</t>
  </si>
  <si>
    <t>1.1.1.3.17</t>
  </si>
  <si>
    <t>1.1.1.3.18</t>
  </si>
  <si>
    <t>1.1.1.3.19</t>
  </si>
  <si>
    <t>1.1.1.3.20</t>
  </si>
  <si>
    <t>1.1.1.3.21</t>
  </si>
  <si>
    <t>1.1.1.3.22</t>
  </si>
  <si>
    <t>1.1.1.3.23</t>
  </si>
  <si>
    <t>1.1.1.3.24</t>
  </si>
  <si>
    <t>1.1.1.3.25</t>
  </si>
  <si>
    <t>1.1.1.3.1.1</t>
  </si>
  <si>
    <t>1.1.1.3.1.2</t>
  </si>
  <si>
    <t>1.1.1.3.1.3</t>
  </si>
  <si>
    <t>1.1.1.3.1.4</t>
  </si>
  <si>
    <t>1.1.1.3.1.5</t>
  </si>
  <si>
    <t>1.1.1.3.1.6</t>
  </si>
  <si>
    <t>1.1.1.3.1.7</t>
  </si>
  <si>
    <t>1.1.1.3.1.8</t>
  </si>
  <si>
    <t>1.1.1.3.1.9</t>
  </si>
  <si>
    <t>1.1.1.3.1.10</t>
  </si>
  <si>
    <t>1.1.1.3.1.11</t>
  </si>
  <si>
    <t>1.1.1.3.1.12</t>
  </si>
  <si>
    <t>1.1.1.3.1.13</t>
  </si>
  <si>
    <t>1.1.1.3.1.14</t>
  </si>
  <si>
    <t>1.1.1.3.1.15</t>
  </si>
  <si>
    <t>1.1.1.3.1.16</t>
  </si>
  <si>
    <t>1.1.1.3.1.17</t>
  </si>
  <si>
    <t>1.1.1.3.1.18</t>
  </si>
  <si>
    <t>1.1.1.3.1.19</t>
  </si>
  <si>
    <t>1.1.1.3.1.20</t>
  </si>
  <si>
    <t>1.1.1.3.1.21</t>
  </si>
  <si>
    <t>1.1.1.3.1.22</t>
  </si>
  <si>
    <t>1.1.1.3.1.23</t>
  </si>
  <si>
    <t>1.1.1.3.1.24</t>
  </si>
  <si>
    <t>1.1.1.3.1.25</t>
  </si>
  <si>
    <t>1.1.1.4.1</t>
  </si>
  <si>
    <t>1.1.1.4.2</t>
  </si>
  <si>
    <t>1.1.1.4.3</t>
  </si>
  <si>
    <t>1.1.1.4.4</t>
  </si>
  <si>
    <t>1.1.1.4.5</t>
  </si>
  <si>
    <t>1.1.1.4.6</t>
  </si>
  <si>
    <t>1.1.1.4.7</t>
  </si>
  <si>
    <t>1.1.1.4.8</t>
  </si>
  <si>
    <t>1.1.1.4.9</t>
  </si>
  <si>
    <t>1.1.1.4.10</t>
  </si>
  <si>
    <t>1.1.1.4.11</t>
  </si>
  <si>
    <t>1.1.1.4.12</t>
  </si>
  <si>
    <t>1.1.1.4.13</t>
  </si>
  <si>
    <t>1.1.1.4.14</t>
  </si>
  <si>
    <t>1.1.1.4.15</t>
  </si>
  <si>
    <t>1.1.1.4.16</t>
  </si>
  <si>
    <t>1.1.1.4.17</t>
  </si>
  <si>
    <t>1.1.1.4.18</t>
  </si>
  <si>
    <t>1.1.1.4.19</t>
  </si>
  <si>
    <t>1.1.1.4.20</t>
  </si>
  <si>
    <t>1.1.1.4.21</t>
  </si>
  <si>
    <t>1.1.1.4.22</t>
  </si>
  <si>
    <t>1.1.1.4.23</t>
  </si>
  <si>
    <t>1.1.1.4.24</t>
  </si>
  <si>
    <t>1.1.1.4.25</t>
  </si>
  <si>
    <t>1.1.1.5.1</t>
  </si>
  <si>
    <t>1.1.1.5.2</t>
  </si>
  <si>
    <t>1.1.1.5.3</t>
  </si>
  <si>
    <t>1.1.1.5.4</t>
  </si>
  <si>
    <t>1.1.1.5.5</t>
  </si>
  <si>
    <t>1.1.1.5.6</t>
  </si>
  <si>
    <t>1.1.1.5.7</t>
  </si>
  <si>
    <t>1.1.1.5.8</t>
  </si>
  <si>
    <t>1.1.1.5.9</t>
  </si>
  <si>
    <t>1.1.1.5.10</t>
  </si>
  <si>
    <t>1.1.1.5.11</t>
  </si>
  <si>
    <t>1.1.1.5.12</t>
  </si>
  <si>
    <t>1.1.1.5.13</t>
  </si>
  <si>
    <t>1.1.1.5.14</t>
  </si>
  <si>
    <t>1.1.1.5.15</t>
  </si>
  <si>
    <t>1.1.1.5.16</t>
  </si>
  <si>
    <t>1.1.1.5.17</t>
  </si>
  <si>
    <t>1.1.1.5.18</t>
  </si>
  <si>
    <t>1.1.1.5.19</t>
  </si>
  <si>
    <t>1.1.1.5.20</t>
  </si>
  <si>
    <t>1.1.1.5.21</t>
  </si>
  <si>
    <t>1.1.1.5.22</t>
  </si>
  <si>
    <t>1.1.1.5.23</t>
  </si>
  <si>
    <t>1.1.1.5.24</t>
  </si>
  <si>
    <t>1.1.1.5.25</t>
  </si>
  <si>
    <t>1.1.1.6.1</t>
  </si>
  <si>
    <t>1.1.1.6.2</t>
  </si>
  <si>
    <t>1.1.1.6.3</t>
  </si>
  <si>
    <t>1.1.1.6.4</t>
  </si>
  <si>
    <t>1.1.1.6.5</t>
  </si>
  <si>
    <t>1.1.1.6.6</t>
  </si>
  <si>
    <t>1.1.1.6.7</t>
  </si>
  <si>
    <t>1.1.1.6.8</t>
  </si>
  <si>
    <t>1.1.1.6.9</t>
  </si>
  <si>
    <t>1.1.1.6.10</t>
  </si>
  <si>
    <t>1.1.1.6.11</t>
  </si>
  <si>
    <t>1.1.1.6.12</t>
  </si>
  <si>
    <t>1.1.1.6.13</t>
  </si>
  <si>
    <t>1.1.1.6.14</t>
  </si>
  <si>
    <t>1.1.1.6.15</t>
  </si>
  <si>
    <t>1.1.1.6.16</t>
  </si>
  <si>
    <t>1.1.1.6.17</t>
  </si>
  <si>
    <t>1.1.1.6.18</t>
  </si>
  <si>
    <t>1.1.1.6.19</t>
  </si>
  <si>
    <t>1.1.1.6.20</t>
  </si>
  <si>
    <t>1.1.1.6.21</t>
  </si>
  <si>
    <t>1.1.1.6.22</t>
  </si>
  <si>
    <t>1.1.1.6.23</t>
  </si>
  <si>
    <t>1.1.1.6.24</t>
  </si>
  <si>
    <t>1.1.1.6.25</t>
  </si>
  <si>
    <t>1.1.2.1</t>
  </si>
  <si>
    <t>1.1.2.2</t>
  </si>
  <si>
    <t>1.1.2.3</t>
  </si>
  <si>
    <t>1.1.2.4</t>
  </si>
  <si>
    <t>1.1.2.5</t>
  </si>
  <si>
    <t>1.1.2.6</t>
  </si>
  <si>
    <t>1.1.2.7</t>
  </si>
  <si>
    <t>1.1.2.8</t>
  </si>
  <si>
    <t>1.1.2.9</t>
  </si>
  <si>
    <t>1.1.2.10</t>
  </si>
  <si>
    <t>1.1.2.11</t>
  </si>
  <si>
    <t>1.1.2.12</t>
  </si>
  <si>
    <t>1.1.2.13</t>
  </si>
  <si>
    <t>1.1.2.14</t>
  </si>
  <si>
    <t>1.1.2.15</t>
  </si>
  <si>
    <t>1.1.2.16</t>
  </si>
  <si>
    <t>1.1.2.17</t>
  </si>
  <si>
    <t>1.1.2.18</t>
  </si>
  <si>
    <t>1.1.2.19</t>
  </si>
  <si>
    <t>1.1.2.20</t>
  </si>
  <si>
    <t>1.1.2.21</t>
  </si>
  <si>
    <t>1.1.2.22</t>
  </si>
  <si>
    <t>1.1.2.23</t>
  </si>
  <si>
    <t>1.1.2.24</t>
  </si>
  <si>
    <t>1.1.2.25</t>
  </si>
  <si>
    <t>1.2.1</t>
  </si>
  <si>
    <t>1.2.2</t>
  </si>
  <si>
    <t>1.2.3</t>
  </si>
  <si>
    <t>1.2.4</t>
  </si>
  <si>
    <t>1.2.5</t>
  </si>
  <si>
    <t>1.2.6</t>
  </si>
  <si>
    <t>1.2.7</t>
  </si>
  <si>
    <t>1.2.8</t>
  </si>
  <si>
    <t>1.2.9</t>
  </si>
  <si>
    <t>1.2.10</t>
  </si>
  <si>
    <t>1.2.11</t>
  </si>
  <si>
    <t>1.2.12</t>
  </si>
  <si>
    <t>1.2.13</t>
  </si>
  <si>
    <t>1.2.14</t>
  </si>
  <si>
    <t>1.2.15</t>
  </si>
  <si>
    <t>1.2.16</t>
  </si>
  <si>
    <t>1.2.17</t>
  </si>
  <si>
    <t>1.2.18</t>
  </si>
  <si>
    <t>1.2.19</t>
  </si>
  <si>
    <t>1.2.20</t>
  </si>
  <si>
    <t>1.2.21</t>
  </si>
  <si>
    <t>1.2.22</t>
  </si>
  <si>
    <t>1.2.23</t>
  </si>
  <si>
    <t>1.2.24</t>
  </si>
  <si>
    <t>1.2.25</t>
  </si>
  <si>
    <t>1.2.1.1</t>
  </si>
  <si>
    <t>1.2.1.2</t>
  </si>
  <si>
    <t>1.2.1.3</t>
  </si>
  <si>
    <t>1.2.1.4</t>
  </si>
  <si>
    <t>1.2.1.5</t>
  </si>
  <si>
    <t>1.2.1.6</t>
  </si>
  <si>
    <t>1.2.1.7</t>
  </si>
  <si>
    <t>1.2.1.8</t>
  </si>
  <si>
    <t>1.2.1.9</t>
  </si>
  <si>
    <t>1.2.1.10</t>
  </si>
  <si>
    <t>1.2.1.11</t>
  </si>
  <si>
    <t>1.2.1.12</t>
  </si>
  <si>
    <t>1.2.1.13</t>
  </si>
  <si>
    <t>1.2.1.14</t>
  </si>
  <si>
    <t>1.2.1.15</t>
  </si>
  <si>
    <t>1.2.1.16</t>
  </si>
  <si>
    <t>1.2.1.17</t>
  </si>
  <si>
    <t>1.2.1.18</t>
  </si>
  <si>
    <t>1.2.1.19</t>
  </si>
  <si>
    <t>1.2.1.20</t>
  </si>
  <si>
    <t>1.2.1.21</t>
  </si>
  <si>
    <t>1.2.1.22</t>
  </si>
  <si>
    <t>1.2.1.23</t>
  </si>
  <si>
    <t>1.2.1.24</t>
  </si>
  <si>
    <t>1.2.1.25</t>
  </si>
  <si>
    <t>1.2.1.26</t>
  </si>
  <si>
    <t>1.2.2.1</t>
  </si>
  <si>
    <t>1.2.2.2</t>
  </si>
  <si>
    <t>1.2.2.3</t>
  </si>
  <si>
    <t>1.2.2.4</t>
  </si>
  <si>
    <t>1.2.2.5</t>
  </si>
  <si>
    <t>1.2.2.6</t>
  </si>
  <si>
    <t>1.2.2.7</t>
  </si>
  <si>
    <t>1.2.2.8</t>
  </si>
  <si>
    <t>1.2.2.9</t>
  </si>
  <si>
    <t>1.2.2.10</t>
  </si>
  <si>
    <t>1.2.2.11</t>
  </si>
  <si>
    <t>1.2.2.12</t>
  </si>
  <si>
    <t>1.2.2.13</t>
  </si>
  <si>
    <t>1.2.2.14</t>
  </si>
  <si>
    <t>1.2.2.15</t>
  </si>
  <si>
    <t>1.2.2.16</t>
  </si>
  <si>
    <t>1.2.2.17</t>
  </si>
  <si>
    <t>1.2.2.18</t>
  </si>
  <si>
    <t>1.2.2.19</t>
  </si>
  <si>
    <t>1.2.2.20</t>
  </si>
  <si>
    <t>1.2.2.21</t>
  </si>
  <si>
    <t>1.2.2.22</t>
  </si>
  <si>
    <t>1.2.2.23</t>
  </si>
  <si>
    <t>1.2.2.24</t>
  </si>
  <si>
    <t>1.2.2.25</t>
  </si>
  <si>
    <t>1.2.2.26</t>
  </si>
  <si>
    <t>1.2.3.1</t>
  </si>
  <si>
    <t>1.2.3.2</t>
  </si>
  <si>
    <t>1.2.3.3</t>
  </si>
  <si>
    <t>1.2.3.4</t>
  </si>
  <si>
    <t>1.2.3.5</t>
  </si>
  <si>
    <t>1.2.3.6</t>
  </si>
  <si>
    <t>1.2.3.7</t>
  </si>
  <si>
    <t>1.2.3.8</t>
  </si>
  <si>
    <t>1.2.3.9</t>
  </si>
  <si>
    <t>1.2.3.10</t>
  </si>
  <si>
    <t>1.2.3.11</t>
  </si>
  <si>
    <t>1.2.3.12</t>
  </si>
  <si>
    <t>1.2.3.13</t>
  </si>
  <si>
    <t>1.2.3.14</t>
  </si>
  <si>
    <t>1.2.3.15</t>
  </si>
  <si>
    <t>1.2.3.16</t>
  </si>
  <si>
    <t>1.2.3.17</t>
  </si>
  <si>
    <t>1.2.3.18</t>
  </si>
  <si>
    <t>1.2.3.19</t>
  </si>
  <si>
    <t>1.2.3.20</t>
  </si>
  <si>
    <t>1.2.3.21</t>
  </si>
  <si>
    <t>1.2.3.22</t>
  </si>
  <si>
    <t>1.2.3.23</t>
  </si>
  <si>
    <t>1.2.3.24</t>
  </si>
  <si>
    <t>1.2.3.25</t>
  </si>
  <si>
    <t>1.2.3.26</t>
  </si>
  <si>
    <t>1.2.4.1</t>
  </si>
  <si>
    <t>1.2.4.2</t>
  </si>
  <si>
    <t>1.2.4.3</t>
  </si>
  <si>
    <t>1.2.4.4</t>
  </si>
  <si>
    <t>1.2.4.5</t>
  </si>
  <si>
    <t>1.2.4.6</t>
  </si>
  <si>
    <t>1.2.4.7</t>
  </si>
  <si>
    <t>1.2.4.8</t>
  </si>
  <si>
    <t>1.2.4.9</t>
  </si>
  <si>
    <t>1.2.4.10</t>
  </si>
  <si>
    <t>1.2.4.11</t>
  </si>
  <si>
    <t>1.2.4.12</t>
  </si>
  <si>
    <t>1.2.4.13</t>
  </si>
  <si>
    <t>1.2.4.14</t>
  </si>
  <si>
    <t>1.2.4.15</t>
  </si>
  <si>
    <t>1.2.4.16</t>
  </si>
  <si>
    <t>1.2.4.17</t>
  </si>
  <si>
    <t>1.2.4.18</t>
  </si>
  <si>
    <t>1.2.4.19</t>
  </si>
  <si>
    <t>1.2.4.20</t>
  </si>
  <si>
    <t>1.2.4.21</t>
  </si>
  <si>
    <t>1.2.4.22</t>
  </si>
  <si>
    <t>1.2.4.23</t>
  </si>
  <si>
    <t>1.2.4.24</t>
  </si>
  <si>
    <t>1.2.4.25</t>
  </si>
  <si>
    <t>1.2.4.26</t>
  </si>
  <si>
    <t>1.2.4.1.1</t>
  </si>
  <si>
    <t>1.2.4.1.2</t>
  </si>
  <si>
    <t>1.2.4.1.3</t>
  </si>
  <si>
    <t>1.2.4.1.4</t>
  </si>
  <si>
    <t>1.2.4.1.5</t>
  </si>
  <si>
    <t>1.2.4.1.6</t>
  </si>
  <si>
    <t>1.2.4.1.7</t>
  </si>
  <si>
    <t>1.2.4.1.8</t>
  </si>
  <si>
    <t>1.2.4.1.9</t>
  </si>
  <si>
    <t>1.2.4.1.10</t>
  </si>
  <si>
    <t>1.2.4.1.11</t>
  </si>
  <si>
    <t>1.2.4.1.12</t>
  </si>
  <si>
    <t>1.2.4.1.13</t>
  </si>
  <si>
    <t>1.2.4.1.14</t>
  </si>
  <si>
    <t>1.2.4.1.15</t>
  </si>
  <si>
    <t>1.2.4.1.16</t>
  </si>
  <si>
    <t>1.2.4.1.17</t>
  </si>
  <si>
    <t>1.2.4.1.18</t>
  </si>
  <si>
    <t>1.2.4.1.19</t>
  </si>
  <si>
    <t>1.2.4.1.20</t>
  </si>
  <si>
    <t>1.2.4.1.21</t>
  </si>
  <si>
    <t>1.2.4.1.22</t>
  </si>
  <si>
    <t>1.2.4.1.23</t>
  </si>
  <si>
    <t>1.2.4.1.24</t>
  </si>
  <si>
    <t>1.2.4.1.25</t>
  </si>
  <si>
    <t>1.2.4.1.26</t>
  </si>
  <si>
    <t>1.2.5.1</t>
  </si>
  <si>
    <t>1.2.5.2</t>
  </si>
  <si>
    <t>1.2.5.3</t>
  </si>
  <si>
    <t>1.2.5.4</t>
  </si>
  <si>
    <t>1.2.5.5</t>
  </si>
  <si>
    <t>1.2.5.6</t>
  </si>
  <si>
    <t>1.2.5.7</t>
  </si>
  <si>
    <t>1.2.5.8</t>
  </si>
  <si>
    <t>1.2.5.9</t>
  </si>
  <si>
    <t>1.2.5.10</t>
  </si>
  <si>
    <t>1.2.5.11</t>
  </si>
  <si>
    <t>1.2.5.12</t>
  </si>
  <si>
    <t>1.2.5.13</t>
  </si>
  <si>
    <t>1.2.5.14</t>
  </si>
  <si>
    <t>1.2.5.15</t>
  </si>
  <si>
    <t>1.2.5.16</t>
  </si>
  <si>
    <t>1.2.5.17</t>
  </si>
  <si>
    <t>1.2.5.18</t>
  </si>
  <si>
    <t>1.2.5.19</t>
  </si>
  <si>
    <t>1.2.5.20</t>
  </si>
  <si>
    <t>1.2.5.21</t>
  </si>
  <si>
    <t>1.2.5.22</t>
  </si>
  <si>
    <t>1.2.5.23</t>
  </si>
  <si>
    <t>1.2.5.24</t>
  </si>
  <si>
    <t>1.2.5.25</t>
  </si>
  <si>
    <t>1.2.5.26</t>
  </si>
  <si>
    <t>1.2.6.1</t>
  </si>
  <si>
    <t>1.2.6.2</t>
  </si>
  <si>
    <t>1.2.6.3</t>
  </si>
  <si>
    <t>1.2.6.4</t>
  </si>
  <si>
    <t>1.2.6.5</t>
  </si>
  <si>
    <t>1.2.6.6</t>
  </si>
  <si>
    <t>1.2.6.7</t>
  </si>
  <si>
    <t>1.2.6.8</t>
  </si>
  <si>
    <t>1.2.6.9</t>
  </si>
  <si>
    <t>1.2.6.10</t>
  </si>
  <si>
    <t>1.2.6.11</t>
  </si>
  <si>
    <t>1.2.6.12</t>
  </si>
  <si>
    <t>1.2.6.13</t>
  </si>
  <si>
    <t>1.2.6.14</t>
  </si>
  <si>
    <t>1.2.6.15</t>
  </si>
  <si>
    <t>1.2.6.16</t>
  </si>
  <si>
    <t>1.2.6.17</t>
  </si>
  <si>
    <t>1.2.6.18</t>
  </si>
  <si>
    <t>1.2.6.19</t>
  </si>
  <si>
    <t>1.2.6.20</t>
  </si>
  <si>
    <t>1.2.6.21</t>
  </si>
  <si>
    <t>1.2.6.22</t>
  </si>
  <si>
    <t>1.2.6.23</t>
  </si>
  <si>
    <t>1.2.6.24</t>
  </si>
  <si>
    <t>1.2.6.25</t>
  </si>
  <si>
    <t>1.2.6.26</t>
  </si>
  <si>
    <t>1.2.7.1</t>
  </si>
  <si>
    <t>1.2.7.2</t>
  </si>
  <si>
    <t>1.2.7.3</t>
  </si>
  <si>
    <t>1.2.7.4</t>
  </si>
  <si>
    <t>1.2.7.5</t>
  </si>
  <si>
    <t>1.2.7.6</t>
  </si>
  <si>
    <t>1.2.7.7</t>
  </si>
  <si>
    <t>1.2.7.8</t>
  </si>
  <si>
    <t>1.2.7.9</t>
  </si>
  <si>
    <t>1.2.7.10</t>
  </si>
  <si>
    <t>1.2.7.11</t>
  </si>
  <si>
    <t>1.2.7.12</t>
  </si>
  <si>
    <t>1.2.7.13</t>
  </si>
  <si>
    <t>1.2.7.14</t>
  </si>
  <si>
    <t>1.2.7.15</t>
  </si>
  <si>
    <t>1.2.7.16</t>
  </si>
  <si>
    <t>1.2.7.17</t>
  </si>
  <si>
    <t>1.2.7.18</t>
  </si>
  <si>
    <t>1.2.7.19</t>
  </si>
  <si>
    <t>1.2.7.20</t>
  </si>
  <si>
    <t>1.2.7.21</t>
  </si>
  <si>
    <t>1.2.7.22</t>
  </si>
  <si>
    <t>1.2.7.23</t>
  </si>
  <si>
    <t>1.2.7.24</t>
  </si>
  <si>
    <t>1.2.7.25</t>
  </si>
  <si>
    <t>1.2.7.26</t>
  </si>
  <si>
    <t>1.2.8.1</t>
  </si>
  <si>
    <t>1.2.8.2</t>
  </si>
  <si>
    <t>1.2.8.3</t>
  </si>
  <si>
    <t>1.2.8.4</t>
  </si>
  <si>
    <t>1.2.8.5</t>
  </si>
  <si>
    <t>1.2.8.6</t>
  </si>
  <si>
    <t>1.2.8.7</t>
  </si>
  <si>
    <t>1.2.8.8</t>
  </si>
  <si>
    <t>1.2.8.9</t>
  </si>
  <si>
    <t>1.2.8.10</t>
  </si>
  <si>
    <t>1.2.8.11</t>
  </si>
  <si>
    <t>1.2.8.12</t>
  </si>
  <si>
    <t>1.2.8.13</t>
  </si>
  <si>
    <t>1.2.8.14</t>
  </si>
  <si>
    <t>1.2.8.15</t>
  </si>
  <si>
    <t>1.2.8.16</t>
  </si>
  <si>
    <t>1.2.8.17</t>
  </si>
  <si>
    <t>1.2.8.18</t>
  </si>
  <si>
    <t>1.2.8.19</t>
  </si>
  <si>
    <t>1.2.8.20</t>
  </si>
  <si>
    <t>1.2.8.21</t>
  </si>
  <si>
    <t>1.2.8.22</t>
  </si>
  <si>
    <t>1.2.8.23</t>
  </si>
  <si>
    <t>1.2.8.24</t>
  </si>
  <si>
    <t>1.2.8.25</t>
  </si>
  <si>
    <t>1.2.8.26</t>
  </si>
  <si>
    <t>1.2.9.1</t>
  </si>
  <si>
    <t>1.2.9.2</t>
  </si>
  <si>
    <t>1.2.9.3</t>
  </si>
  <si>
    <t>1.2.9.4</t>
  </si>
  <si>
    <t>1.2.9.5</t>
  </si>
  <si>
    <t>1.2.9.6</t>
  </si>
  <si>
    <t>1.2.9.7</t>
  </si>
  <si>
    <t>1.2.9.8</t>
  </si>
  <si>
    <t>1.2.9.9</t>
  </si>
  <si>
    <t>1.2.9.10</t>
  </si>
  <si>
    <t>1.2.9.11</t>
  </si>
  <si>
    <t>1.2.9.12</t>
  </si>
  <si>
    <t>1.2.9.13</t>
  </si>
  <si>
    <t>1.2.9.14</t>
  </si>
  <si>
    <t>1.2.9.15</t>
  </si>
  <si>
    <t>1.2.9.16</t>
  </si>
  <si>
    <t>1.2.9.17</t>
  </si>
  <si>
    <t>1.2.9.18</t>
  </si>
  <si>
    <t>1.2.9.19</t>
  </si>
  <si>
    <t>1.2.9.20</t>
  </si>
  <si>
    <t>1.2.9.21</t>
  </si>
  <si>
    <t>1.2.9.22</t>
  </si>
  <si>
    <t>1.2.9.23</t>
  </si>
  <si>
    <t>1.2.9.24</t>
  </si>
  <si>
    <t>1.2.9.25</t>
  </si>
  <si>
    <t>1.2.9.26</t>
  </si>
  <si>
    <t>2.1</t>
  </si>
  <si>
    <t>2.2</t>
  </si>
  <si>
    <t>2.3</t>
  </si>
  <si>
    <t>2.4</t>
  </si>
  <si>
    <t>2.5</t>
  </si>
  <si>
    <t>2.6</t>
  </si>
  <si>
    <t>2.7</t>
  </si>
  <si>
    <t>2.8</t>
  </si>
  <si>
    <t>2.9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</si>
  <si>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</si>
  <si>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</si>
  <si>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</si>
  <si>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</si>
  <si>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</si>
  <si>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</si>
  <si>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</si>
  <si>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</si>
  <si>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</si>
  <si>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</si>
  <si>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2.20</t>
  </si>
  <si>
    <t>2.21</t>
  </si>
  <si>
    <t>2.22</t>
  </si>
  <si>
    <t>2.23</t>
  </si>
  <si>
    <t>2.24</t>
  </si>
  <si>
    <t>2.25</t>
  </si>
  <si>
    <t>2.1.1</t>
  </si>
  <si>
    <t>2.1.2</t>
  </si>
  <si>
    <t>2.1.3</t>
  </si>
  <si>
    <t>2.1.4</t>
  </si>
  <si>
    <t>2.1.5</t>
  </si>
  <si>
    <t>2.1.6</t>
  </si>
  <si>
    <t>2.1.7</t>
  </si>
  <si>
    <t>2.1.8</t>
  </si>
  <si>
    <t>2.1.9</t>
  </si>
  <si>
    <t>2.1.10</t>
  </si>
  <si>
    <t>2.1.11</t>
  </si>
  <si>
    <t>2.1.12</t>
  </si>
  <si>
    <t>2.1.13</t>
  </si>
  <si>
    <t>2.1.14</t>
  </si>
  <si>
    <t>2.1.15</t>
  </si>
  <si>
    <t>2.1.16</t>
  </si>
  <si>
    <t>2.1.17</t>
  </si>
  <si>
    <t>2.1.18</t>
  </si>
  <si>
    <t>2.1.19</t>
  </si>
  <si>
    <t>2.1.20</t>
  </si>
  <si>
    <t>2.1.21</t>
  </si>
  <si>
    <t>2.1.22</t>
  </si>
  <si>
    <t>2.1.23</t>
  </si>
  <si>
    <t>2.1.24</t>
  </si>
  <si>
    <t>2.1.25</t>
  </si>
  <si>
    <t>2.1.1.1</t>
  </si>
  <si>
    <t>2.1.1.2</t>
  </si>
  <si>
    <t>2.1.1.3</t>
  </si>
  <si>
    <t>2.1.1.4</t>
  </si>
  <si>
    <t>2.1.1.5</t>
  </si>
  <si>
    <t>2.1.1.6</t>
  </si>
  <si>
    <t>2.1.1.7</t>
  </si>
  <si>
    <t>2.1.1.8</t>
  </si>
  <si>
    <t>2.1.1.9</t>
  </si>
  <si>
    <t>2.1.1.10</t>
  </si>
  <si>
    <t>2.1.1.11</t>
  </si>
  <si>
    <t>2.1.1.12</t>
  </si>
  <si>
    <t>2.1.1.13</t>
  </si>
  <si>
    <t>2.1.1.14</t>
  </si>
  <si>
    <t>2.1.1.15</t>
  </si>
  <si>
    <t>2.1.1.16</t>
  </si>
  <si>
    <t>2.1.1.17</t>
  </si>
  <si>
    <t>2.1.1.18</t>
  </si>
  <si>
    <t>2.1.1.19</t>
  </si>
  <si>
    <t>2.1.1.20</t>
  </si>
  <si>
    <t>2.1.1.21</t>
  </si>
  <si>
    <t>2.1.1.22</t>
  </si>
  <si>
    <t>2.1.1.23</t>
  </si>
  <si>
    <t>2.1.1.24</t>
  </si>
  <si>
    <t>2.1.1.25</t>
  </si>
  <si>
    <t>2.1.1.1.1</t>
  </si>
  <si>
    <t>2.1.1.1.2</t>
  </si>
  <si>
    <t>2.1.1.1.3</t>
  </si>
  <si>
    <t>2.1.1.1.4</t>
  </si>
  <si>
    <t>2.1.1.1.5</t>
  </si>
  <si>
    <t>2.1.1.1.6</t>
  </si>
  <si>
    <t>2.1.1.1.7</t>
  </si>
  <si>
    <t>2.1.1.1.8</t>
  </si>
  <si>
    <t>2.1.1.1.9</t>
  </si>
  <si>
    <t>2.1.1.1.10</t>
  </si>
  <si>
    <t>2.1.1.1.11</t>
  </si>
  <si>
    <t>2.1.1.1.12</t>
  </si>
  <si>
    <t>2.1.1.1.13</t>
  </si>
  <si>
    <t>2.1.1.1.14</t>
  </si>
  <si>
    <t>2.1.1.1.15</t>
  </si>
  <si>
    <t>2.1.1.1.16</t>
  </si>
  <si>
    <t>2.1.1.1.17</t>
  </si>
  <si>
    <t>2.1.1.1.18</t>
  </si>
  <si>
    <t>2.1.1.1.19</t>
  </si>
  <si>
    <t>2.1.1.1.20</t>
  </si>
  <si>
    <t>2.1.1.1.21</t>
  </si>
  <si>
    <t>2.1.1.1.22</t>
  </si>
  <si>
    <t>2.1.1.1.23</t>
  </si>
  <si>
    <t>2.1.1.1.24</t>
  </si>
  <si>
    <t>2.1.1.1.25</t>
  </si>
  <si>
    <t>2.1.1.1.1.1</t>
  </si>
  <si>
    <t>2.1.1.1.1.2</t>
  </si>
  <si>
    <t>2.1.1.1.1.3</t>
  </si>
  <si>
    <t>2.1.1.1.1.4</t>
  </si>
  <si>
    <t>2.1.1.1.1.5</t>
  </si>
  <si>
    <t>2.1.1.1.1.6</t>
  </si>
  <si>
    <t>2.1.1.1.1.7</t>
  </si>
  <si>
    <t>2.1.1.1.1.8</t>
  </si>
  <si>
    <t>2.1.1.1.1.9</t>
  </si>
  <si>
    <t>2.1.1.1.1.10</t>
  </si>
  <si>
    <t>2.1.1.1.1.11</t>
  </si>
  <si>
    <t>2.1.1.1.1.12</t>
  </si>
  <si>
    <t>2.1.1.1.1.13</t>
  </si>
  <si>
    <t>2.1.1.1.1.14</t>
  </si>
  <si>
    <t>2.1.1.1.1.15</t>
  </si>
  <si>
    <t>2.1.1.1.1.16</t>
  </si>
  <si>
    <t>2.1.1.1.1.17</t>
  </si>
  <si>
    <t>2.1.1.1.1.18</t>
  </si>
  <si>
    <t>2.1.1.1.1.19</t>
  </si>
  <si>
    <t>2.1.1.1.1.20</t>
  </si>
  <si>
    <t>2.1.1.1.1.21</t>
  </si>
  <si>
    <t>2.1.1.1.1.22</t>
  </si>
  <si>
    <t>2.1.1.1.1.23</t>
  </si>
  <si>
    <t>2.1.1.1.1.24</t>
  </si>
  <si>
    <t>2.1.1.1.1.25</t>
  </si>
  <si>
    <t>2.1.1.1.2.1</t>
  </si>
  <si>
    <t>2.1.1.1.2.2</t>
  </si>
  <si>
    <t>2.1.1.1.2.3</t>
  </si>
  <si>
    <t>2.1.1.1.2.4</t>
  </si>
  <si>
    <t>2.1.1.1.2.5</t>
  </si>
  <si>
    <t>2.1.1.1.2.6</t>
  </si>
  <si>
    <t>2.1.1.1.2.7</t>
  </si>
  <si>
    <t>2.1.1.1.2.8</t>
  </si>
  <si>
    <t>2.1.1.1.2.9</t>
  </si>
  <si>
    <t>2.1.1.1.2.10</t>
  </si>
  <si>
    <t>2.1.1.1.2.11</t>
  </si>
  <si>
    <t>2.1.1.1.2.12</t>
  </si>
  <si>
    <t>2.1.1.1.2.13</t>
  </si>
  <si>
    <t>2.1.1.1.2.14</t>
  </si>
  <si>
    <t>2.1.1.1.2.15</t>
  </si>
  <si>
    <t>2.1.1.1.2.16</t>
  </si>
  <si>
    <t>2.1.1.1.2.17</t>
  </si>
  <si>
    <t>2.1.1.1.2.18</t>
  </si>
  <si>
    <t>2.1.1.1.2.19</t>
  </si>
  <si>
    <t>2.1.1.1.2.20</t>
  </si>
  <si>
    <t>2.1.1.1.2.21</t>
  </si>
  <si>
    <t>2.1.1.1.2.22</t>
  </si>
  <si>
    <t>2.1.1.1.2.23</t>
  </si>
  <si>
    <t>2.1.1.1.2.24</t>
  </si>
  <si>
    <t>2.1.1.1.2.25</t>
  </si>
  <si>
    <t>2.1.1.1.3.1</t>
  </si>
  <si>
    <t>2.1.1.1.3.2</t>
  </si>
  <si>
    <t>2.1.1.1.3.3</t>
  </si>
  <si>
    <t>2.1.1.1.3.4</t>
  </si>
  <si>
    <t>2.1.1.1.3.5</t>
  </si>
  <si>
    <t>2.1.1.1.3.6</t>
  </si>
  <si>
    <t>2.1.1.1.3.7</t>
  </si>
  <si>
    <t>2.1.1.1.3.8</t>
  </si>
  <si>
    <t>2.1.1.1.3.9</t>
  </si>
  <si>
    <t>2.1.1.1.3.10</t>
  </si>
  <si>
    <t>2.1.1.1.3.11</t>
  </si>
  <si>
    <t>2.1.1.1.3.12</t>
  </si>
  <si>
    <t>2.1.1.1.3.13</t>
  </si>
  <si>
    <t>2.1.1.1.3.14</t>
  </si>
  <si>
    <t>2.1.1.1.3.15</t>
  </si>
  <si>
    <t>2.1.1.1.3.16</t>
  </si>
  <si>
    <t>2.1.1.1.3.17</t>
  </si>
  <si>
    <t>2.1.1.1.3.18</t>
  </si>
  <si>
    <t>2.1.1.1.3.19</t>
  </si>
  <si>
    <t>2.1.1.1.3.20</t>
  </si>
  <si>
    <t>2.1.1.1.3.21</t>
  </si>
  <si>
    <t>2.1.1.1.3.22</t>
  </si>
  <si>
    <t>2.1.1.1.3.23</t>
  </si>
  <si>
    <t>2.1.1.1.3.24</t>
  </si>
  <si>
    <t>2.1.1.1.3.25</t>
  </si>
  <si>
    <t>2.1.2.1</t>
  </si>
  <si>
    <t>2.1.2.2</t>
  </si>
  <si>
    <t>2.1.2.3</t>
  </si>
  <si>
    <t>2.1.2.4</t>
  </si>
  <si>
    <t>2.1.2.5</t>
  </si>
  <si>
    <t>2.1.2.6</t>
  </si>
  <si>
    <t>2.1.2.7</t>
  </si>
  <si>
    <t>2.1.2.8</t>
  </si>
  <si>
    <t>2.1.2.9</t>
  </si>
  <si>
    <t>2.1.2.10</t>
  </si>
  <si>
    <t>2.1.2.11</t>
  </si>
  <si>
    <t>2.1.2.12</t>
  </si>
  <si>
    <t>2.1.2.13</t>
  </si>
  <si>
    <t>2.1.2.14</t>
  </si>
  <si>
    <t>2.1.2.15</t>
  </si>
  <si>
    <t>2.1.2.16</t>
  </si>
  <si>
    <t>2.1.2.17</t>
  </si>
  <si>
    <t>2.1.2.18</t>
  </si>
  <si>
    <t>2.1.2.19</t>
  </si>
  <si>
    <t>2.1.2.20</t>
  </si>
  <si>
    <t>2.1.2.21</t>
  </si>
  <si>
    <t>2.1.2.22</t>
  </si>
  <si>
    <t>2.1.2.23</t>
  </si>
  <si>
    <t>2.1.2.24</t>
  </si>
  <si>
    <t>2.1.2.25</t>
  </si>
  <si>
    <t>2.1.3.1</t>
  </si>
  <si>
    <t>2.1.3.2</t>
  </si>
  <si>
    <t>2.1.3.3</t>
  </si>
  <si>
    <t>2.1.3.4</t>
  </si>
  <si>
    <t>2.1.3.5</t>
  </si>
  <si>
    <t>2.1.3.6</t>
  </si>
  <si>
    <t>2.1.3.7</t>
  </si>
  <si>
    <t>2.1.3.8</t>
  </si>
  <si>
    <t>2.1.3.9</t>
  </si>
  <si>
    <t>2.1.3.10</t>
  </si>
  <si>
    <t>2.1.3.11</t>
  </si>
  <si>
    <t>2.1.3.12</t>
  </si>
  <si>
    <t>2.1.3.13</t>
  </si>
  <si>
    <t>2.1.3.14</t>
  </si>
  <si>
    <t>2.1.3.15</t>
  </si>
  <si>
    <t>2.1.3.16</t>
  </si>
  <si>
    <t>2.1.3.17</t>
  </si>
  <si>
    <t>2.1.3.18</t>
  </si>
  <si>
    <t>2.1.3.19</t>
  </si>
  <si>
    <t>2.1.3.20</t>
  </si>
  <si>
    <t>2.1.3.21</t>
  </si>
  <si>
    <t>2.1.3.22</t>
  </si>
  <si>
    <t>2.1.3.23</t>
  </si>
  <si>
    <t>2.1.3.24</t>
  </si>
  <si>
    <t>2.1.3.25</t>
  </si>
  <si>
    <t>2.2.1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</si>
  <si>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</si>
  <si>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</si>
  <si>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</si>
  <si>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</si>
  <si>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</si>
  <si>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</si>
  <si>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</si>
  <si>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</si>
  <si>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2.2.10</t>
  </si>
  <si>
    <t>2.2.11</t>
  </si>
  <si>
    <t>2.2.12</t>
  </si>
  <si>
    <t>2.2.13</t>
  </si>
  <si>
    <t>2.2.14</t>
  </si>
  <si>
    <t>2.2.15</t>
  </si>
  <si>
    <t>2.2.16</t>
  </si>
  <si>
    <t>2.2.17</t>
  </si>
  <si>
    <t>2.2.18</t>
  </si>
  <si>
    <t>2.2.19</t>
  </si>
  <si>
    <t>2.2.20</t>
  </si>
  <si>
    <t>2.2.21</t>
  </si>
  <si>
    <t>2.2.22</t>
  </si>
  <si>
    <t>2.2.23</t>
  </si>
  <si>
    <t>2.2.24</t>
  </si>
  <si>
    <t>2.2.25</t>
  </si>
  <si>
    <t>2.2.1.1</t>
  </si>
  <si>
    <t>2.2.1.2</t>
  </si>
  <si>
    <t>2.2.1.3</t>
  </si>
  <si>
    <t>2.2.1.4</t>
  </si>
  <si>
    <t>2.2.1.5</t>
  </si>
  <si>
    <t>2.2.1.6</t>
  </si>
  <si>
    <t>2.2.1.7</t>
  </si>
  <si>
    <t>2.2.1.8</t>
  </si>
  <si>
    <t>2.2.1.9</t>
  </si>
  <si>
    <t>2.2.1.10</t>
  </si>
  <si>
    <t>2.2.1.11</t>
  </si>
  <si>
    <t>2.2.1.12</t>
  </si>
  <si>
    <t>2.2.1.13</t>
  </si>
  <si>
    <t>2.2.1.14</t>
  </si>
  <si>
    <t>2.2.1.15</t>
  </si>
  <si>
    <t>2.2.1.16</t>
  </si>
  <si>
    <t>2.2.1.17</t>
  </si>
  <si>
    <t>2.2.1.18</t>
  </si>
  <si>
    <t>2.2.1.19</t>
  </si>
  <si>
    <t>2.2.1.20</t>
  </si>
  <si>
    <t>2.2.1.21</t>
  </si>
  <si>
    <t>2.2.1.22</t>
  </si>
  <si>
    <t>2.2.1.23</t>
  </si>
  <si>
    <t>2.2.1.24</t>
  </si>
  <si>
    <t>2.2.1.25</t>
  </si>
  <si>
    <t>2.2.2.1</t>
  </si>
  <si>
    <t>2.2.2.2</t>
  </si>
  <si>
    <t>2.2.2.3</t>
  </si>
  <si>
    <t>2.2.2.4</t>
  </si>
  <si>
    <t>2.2.2.5</t>
  </si>
  <si>
    <t>2.2.2.6</t>
  </si>
  <si>
    <t>2.2.2.7</t>
  </si>
  <si>
    <t>2.2.2.8</t>
  </si>
  <si>
    <t>2.2.2.9</t>
  </si>
  <si>
    <t>2.2.2.10</t>
  </si>
  <si>
    <t>2.2.2.11</t>
  </si>
  <si>
    <t>2.2.2.12</t>
  </si>
  <si>
    <t>2.2.2.13</t>
  </si>
  <si>
    <t>2.2.2.14</t>
  </si>
  <si>
    <t>2.2.2.15</t>
  </si>
  <si>
    <t>2.2.2.16</t>
  </si>
  <si>
    <t>2.2.2.17</t>
  </si>
  <si>
    <t>2.2.2.18</t>
  </si>
  <si>
    <t>2.2.2.19</t>
  </si>
  <si>
    <t>2.2.2.20</t>
  </si>
  <si>
    <t>2.2.2.21</t>
  </si>
  <si>
    <t>2.2.2.22</t>
  </si>
  <si>
    <t>2.2.2.23</t>
  </si>
  <si>
    <t>2.2.2.24</t>
  </si>
  <si>
    <t>2.2.2.25</t>
  </si>
  <si>
    <t>2.2.3.1</t>
  </si>
  <si>
    <t>2.2.3.2</t>
  </si>
  <si>
    <t>2.2.3.3</t>
  </si>
  <si>
    <t>2.2.3.4</t>
  </si>
  <si>
    <t>2.2.3.5</t>
  </si>
  <si>
    <t>2.2.3.6</t>
  </si>
  <si>
    <t>2.2.3.7</t>
  </si>
  <si>
    <t>2.2.3.8</t>
  </si>
  <si>
    <t>2.2.3.9</t>
  </si>
  <si>
    <t>2.2.3.10</t>
  </si>
  <si>
    <t>2.2.3.11</t>
  </si>
  <si>
    <t>2.2.3.12</t>
  </si>
  <si>
    <t>2.2.3.13</t>
  </si>
  <si>
    <t>2.2.3.14</t>
  </si>
  <si>
    <t>2.2.3.15</t>
  </si>
  <si>
    <t>2.2.3.16</t>
  </si>
  <si>
    <t>2.2.3.17</t>
  </si>
  <si>
    <t>2.2.3.18</t>
  </si>
  <si>
    <t>2.2.3.19</t>
  </si>
  <si>
    <t>2.2.3.20</t>
  </si>
  <si>
    <t>2.2.3.21</t>
  </si>
  <si>
    <t>2.2.3.22</t>
  </si>
  <si>
    <t>2.2.3.23</t>
  </si>
  <si>
    <t>2.2.3.24</t>
  </si>
  <si>
    <t>2.2.3.25</t>
  </si>
  <si>
    <t>3.1.1</t>
  </si>
  <si>
    <t>3.1.2</t>
  </si>
  <si>
    <t>3.1.3</t>
  </si>
  <si>
    <t>3.1.4</t>
  </si>
  <si>
    <t>3.1.5</t>
  </si>
  <si>
    <t>3.1.6</t>
  </si>
  <si>
    <t>3.1.7</t>
  </si>
  <si>
    <t>3.1.8</t>
  </si>
  <si>
    <t>3.1.9</t>
  </si>
  <si>
    <t>3.1.10</t>
  </si>
  <si>
    <t>3.1.11</t>
  </si>
  <si>
    <t>3.1.12</t>
  </si>
  <si>
    <t>3.1.13</t>
  </si>
  <si>
    <t>3.1.14</t>
  </si>
  <si>
    <t>3.1.15</t>
  </si>
  <si>
    <t>3.1.16</t>
  </si>
  <si>
    <t>3.1.17</t>
  </si>
  <si>
    <t>3.1.18</t>
  </si>
  <si>
    <t>3.1.19</t>
  </si>
  <si>
    <t>3.1.20</t>
  </si>
  <si>
    <t>3.1.21</t>
  </si>
  <si>
    <t>3.1.22</t>
  </si>
  <si>
    <t>3.1.23</t>
  </si>
  <si>
    <t>3.1.24</t>
  </si>
  <si>
    <t>3.1.25</t>
  </si>
  <si>
    <t>3.2.1</t>
  </si>
  <si>
    <t>3.2.2</t>
  </si>
  <si>
    <t>3.2.3</t>
  </si>
  <si>
    <t>3.2.4</t>
  </si>
  <si>
    <t>3.2.5</t>
  </si>
  <si>
    <t>3.2.6</t>
  </si>
  <si>
    <t>3.2.7</t>
  </si>
  <si>
    <t>3.2.8</t>
  </si>
  <si>
    <t>3.2.9</t>
  </si>
  <si>
    <t>3.2.10</t>
  </si>
  <si>
    <t>3.2.11</t>
  </si>
  <si>
    <t>3.2.12</t>
  </si>
  <si>
    <t>3.2.13</t>
  </si>
  <si>
    <t>3.2.14</t>
  </si>
  <si>
    <t>3.2.15</t>
  </si>
  <si>
    <t>3.2.16</t>
  </si>
  <si>
    <t>3.2.17</t>
  </si>
  <si>
    <t>3.2.18</t>
  </si>
  <si>
    <t>3.2.19</t>
  </si>
  <si>
    <t>3.2.20</t>
  </si>
  <si>
    <t>3.2.21</t>
  </si>
  <si>
    <t>3.2.22</t>
  </si>
  <si>
    <t>3.2.23</t>
  </si>
  <si>
    <t>3.2.24</t>
  </si>
  <si>
    <t>3.2.25</t>
  </si>
  <si>
    <t>3.3.1</t>
  </si>
  <si>
    <t>3.3.2</t>
  </si>
  <si>
    <t>3.3.3</t>
  </si>
  <si>
    <t>3.3.4</t>
  </si>
  <si>
    <t>3.3.5</t>
  </si>
  <si>
    <t>3.3.6</t>
  </si>
  <si>
    <t>3.3.7</t>
  </si>
  <si>
    <t>3.3.8</t>
  </si>
  <si>
    <t>3.3.9</t>
  </si>
  <si>
    <t>3.3.10</t>
  </si>
  <si>
    <t>3.3.11</t>
  </si>
  <si>
    <t>3.3.12</t>
  </si>
  <si>
    <t>3.3.13</t>
  </si>
  <si>
    <t>3.3.14</t>
  </si>
  <si>
    <t>3.3.15</t>
  </si>
  <si>
    <t>3.3.16</t>
  </si>
  <si>
    <t>3.3.17</t>
  </si>
  <si>
    <t>3.3.18</t>
  </si>
  <si>
    <t>3.3.19</t>
  </si>
  <si>
    <t>3.3.20</t>
  </si>
  <si>
    <t>3.3.21</t>
  </si>
  <si>
    <t>3.3.22</t>
  </si>
  <si>
    <t>3.3.23</t>
  </si>
  <si>
    <t>3.3.24</t>
  </si>
  <si>
    <t>3.3.25</t>
  </si>
  <si>
    <t>4.1</t>
  </si>
  <si>
    <t>4.2</t>
  </si>
  <si>
    <t>4.3</t>
  </si>
  <si>
    <t>4.4</t>
  </si>
  <si>
    <t>4.5</t>
  </si>
  <si>
    <t>4.6</t>
  </si>
  <si>
    <t>4.7</t>
  </si>
  <si>
    <t>4.8</t>
  </si>
  <si>
    <t>4.9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</si>
  <si>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</si>
  <si>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</si>
  <si>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</si>
  <si>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</si>
  <si>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</si>
  <si>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</si>
  <si>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</si>
  <si>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</si>
  <si>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</si>
  <si>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4.19</t>
  </si>
  <si>
    <t>4.20</t>
  </si>
  <si>
    <t>4.21</t>
  </si>
  <si>
    <t>4.22</t>
  </si>
  <si>
    <t>4.23</t>
  </si>
  <si>
    <t>4.24</t>
  </si>
  <si>
    <t>4.25</t>
  </si>
  <si>
    <t>4.1.1</t>
  </si>
  <si>
    <t>4.1.2</t>
  </si>
  <si>
    <t>4.1.3</t>
  </si>
  <si>
    <t>4.1.4</t>
  </si>
  <si>
    <t>4.1.5</t>
  </si>
  <si>
    <t>4.1.6</t>
  </si>
  <si>
    <t>4.1.7</t>
  </si>
  <si>
    <t>4.1.8</t>
  </si>
  <si>
    <t>4.1.9</t>
  </si>
  <si>
    <t>4.1.10</t>
  </si>
  <si>
    <t>4.1.11</t>
  </si>
  <si>
    <t>4.1.12</t>
  </si>
  <si>
    <t>4.1.13</t>
  </si>
  <si>
    <t>4.1.14</t>
  </si>
  <si>
    <t>4.1.15</t>
  </si>
  <si>
    <t>4.1.16</t>
  </si>
  <si>
    <t>4.1.17</t>
  </si>
  <si>
    <t>4.1.18</t>
  </si>
  <si>
    <t>4.1.19</t>
  </si>
  <si>
    <t>4.1.20</t>
  </si>
  <si>
    <t>4.1.21</t>
  </si>
  <si>
    <t>4.1.22</t>
  </si>
  <si>
    <t>4.1.23</t>
  </si>
  <si>
    <t>4.1.24</t>
  </si>
  <si>
    <t>4.1.25</t>
  </si>
  <si>
    <t>4.2.1</t>
  </si>
  <si>
    <t>4.2.2</t>
  </si>
  <si>
    <t>4.2.3</t>
  </si>
  <si>
    <t>4.2.4</t>
  </si>
  <si>
    <t>4.2.5</t>
  </si>
  <si>
    <t>4.2.6</t>
  </si>
  <si>
    <t>4.2.7</t>
  </si>
  <si>
    <t>4.2.8</t>
  </si>
  <si>
    <t>4.2.9</t>
  </si>
  <si>
    <t>4.2.10</t>
  </si>
  <si>
    <t>4.2.11</t>
  </si>
  <si>
    <t>4.2.12</t>
  </si>
  <si>
    <t>4.2.13</t>
  </si>
  <si>
    <t>4.2.14</t>
  </si>
  <si>
    <t>4.2.15</t>
  </si>
  <si>
    <t>4.2.16</t>
  </si>
  <si>
    <t>4.2.17</t>
  </si>
  <si>
    <t>4.2.18</t>
  </si>
  <si>
    <t>4.2.19</t>
  </si>
  <si>
    <t>4.2.20</t>
  </si>
  <si>
    <t>4.2.21</t>
  </si>
  <si>
    <t>4.2.22</t>
  </si>
  <si>
    <t>4.2.23</t>
  </si>
  <si>
    <t>4.2.24</t>
  </si>
  <si>
    <t>4.2.25</t>
  </si>
  <si>
    <t>4.3.1</t>
  </si>
  <si>
    <t>4.3.2</t>
  </si>
  <si>
    <t>4.3.3</t>
  </si>
  <si>
    <t>4.3.4</t>
  </si>
  <si>
    <t>4.3.5</t>
  </si>
  <si>
    <t>4.3.6</t>
  </si>
  <si>
    <t>4.3.7</t>
  </si>
  <si>
    <t>4.3.8</t>
  </si>
  <si>
    <t>4.3.9</t>
  </si>
  <si>
    <t>4.3.10</t>
  </si>
  <si>
    <t>4.3.11</t>
  </si>
  <si>
    <t>4.3.12</t>
  </si>
  <si>
    <t>4.3.13</t>
  </si>
  <si>
    <t>4.3.14</t>
  </si>
  <si>
    <t>4.3.15</t>
  </si>
  <si>
    <t>4.3.16</t>
  </si>
  <si>
    <t>4.3.17</t>
  </si>
  <si>
    <t>4.3.18</t>
  </si>
  <si>
    <t>4.3.19</t>
  </si>
  <si>
    <t>4.3.20</t>
  </si>
  <si>
    <t>4.3.21</t>
  </si>
  <si>
    <t>4.3.22</t>
  </si>
  <si>
    <t>4.3.23</t>
  </si>
  <si>
    <t>4.3.24</t>
  </si>
  <si>
    <t>4.3.25</t>
  </si>
  <si>
    <t>4.4.1</t>
  </si>
  <si>
    <t>4.4.2</t>
  </si>
  <si>
    <t>4.4.3</t>
  </si>
  <si>
    <t>4.4.4</t>
  </si>
  <si>
    <t>4.4.5</t>
  </si>
  <si>
    <t>4.4.6</t>
  </si>
  <si>
    <t>4.4.7</t>
  </si>
  <si>
    <t>4.4.8</t>
  </si>
  <si>
    <t>4.4.9</t>
  </si>
  <si>
    <t>4.4.10</t>
  </si>
  <si>
    <t>4.4.11</t>
  </si>
  <si>
    <t>4.4.12</t>
  </si>
  <si>
    <t>4.4.13</t>
  </si>
  <si>
    <t>4.4.14</t>
  </si>
  <si>
    <t>4.4.15</t>
  </si>
  <si>
    <t>4.4.16</t>
  </si>
  <si>
    <t>4.4.17</t>
  </si>
  <si>
    <t>4.4.18</t>
  </si>
  <si>
    <t>4.4.19</t>
  </si>
  <si>
    <t>4.4.20</t>
  </si>
  <si>
    <t>4.4.21</t>
  </si>
  <si>
    <t>4.4.22</t>
  </si>
  <si>
    <t>4.4.23</t>
  </si>
  <si>
    <t>4.4.24</t>
  </si>
  <si>
    <t>4.4.25</t>
  </si>
  <si>
    <t>4.5.1</t>
  </si>
  <si>
    <t>4.5.2</t>
  </si>
  <si>
    <t>4.5.3</t>
  </si>
  <si>
    <t>4.5.4</t>
  </si>
  <si>
    <t>4.5.5</t>
  </si>
  <si>
    <t>4.5.6</t>
  </si>
  <si>
    <t>4.5.7</t>
  </si>
  <si>
    <t>4.5.8</t>
  </si>
  <si>
    <t>4.5.9</t>
  </si>
  <si>
    <t>4.5.10</t>
  </si>
  <si>
    <t>4.5.11</t>
  </si>
  <si>
    <t>4.5.12</t>
  </si>
  <si>
    <t>4.5.13</t>
  </si>
  <si>
    <t>4.5.14</t>
  </si>
  <si>
    <t>4.5.15</t>
  </si>
  <si>
    <t>4.5.16</t>
  </si>
  <si>
    <t>4.5.17</t>
  </si>
  <si>
    <t>4.5.18</t>
  </si>
  <si>
    <t>4.5.19</t>
  </si>
  <si>
    <t>4.5.20</t>
  </si>
  <si>
    <t>4.5.21</t>
  </si>
  <si>
    <t>4.5.22</t>
  </si>
  <si>
    <t>4.5.23</t>
  </si>
  <si>
    <t>4.5.24</t>
  </si>
  <si>
    <t>4.5.25</t>
  </si>
  <si>
    <t>4.6.1</t>
  </si>
  <si>
    <t>4.6.2</t>
  </si>
  <si>
    <t>4.6.3</t>
  </si>
  <si>
    <t>4.6.4</t>
  </si>
  <si>
    <t>4.6.5</t>
  </si>
  <si>
    <t>4.6.6</t>
  </si>
  <si>
    <t>4.6.7</t>
  </si>
  <si>
    <t>4.6.8</t>
  </si>
  <si>
    <t>4.6.9</t>
  </si>
  <si>
    <t>4.6.10</t>
  </si>
  <si>
    <t>4.6.11</t>
  </si>
  <si>
    <t>4.6.12</t>
  </si>
  <si>
    <t>4.6.13</t>
  </si>
  <si>
    <t>4.6.14</t>
  </si>
  <si>
    <t>4.6.15</t>
  </si>
  <si>
    <t>4.6.16</t>
  </si>
  <si>
    <t>4.6.17</t>
  </si>
  <si>
    <t>4.6.18</t>
  </si>
  <si>
    <t>4.6.19</t>
  </si>
  <si>
    <t>4.6.20</t>
  </si>
  <si>
    <t>4.6.21</t>
  </si>
  <si>
    <t>4.6.22</t>
  </si>
  <si>
    <t>4.6.23</t>
  </si>
  <si>
    <t>4.6.24</t>
  </si>
  <si>
    <t>4.6.25</t>
  </si>
  <si>
    <t>4.7.1</t>
  </si>
  <si>
    <t>4.7.2</t>
  </si>
  <si>
    <t>4.7.3</t>
  </si>
  <si>
    <t>4.7.4</t>
  </si>
  <si>
    <t>4.7.5</t>
  </si>
  <si>
    <t>4.7.6</t>
  </si>
  <si>
    <t>4.7.7</t>
  </si>
  <si>
    <t>4.7.8</t>
  </si>
  <si>
    <t>4.7.9</t>
  </si>
  <si>
    <t>4.7.10</t>
  </si>
  <si>
    <t>4.7.11</t>
  </si>
  <si>
    <t>4.7.12</t>
  </si>
  <si>
    <t>4.7.13</t>
  </si>
  <si>
    <t>4.7.14</t>
  </si>
  <si>
    <t>4.7.15</t>
  </si>
  <si>
    <t>4.7.16</t>
  </si>
  <si>
    <t>4.7.17</t>
  </si>
  <si>
    <t>4.7.18</t>
  </si>
  <si>
    <t>4.7.19</t>
  </si>
  <si>
    <t>4.7.20</t>
  </si>
  <si>
    <t>4.7.21</t>
  </si>
  <si>
    <t>4.7.22</t>
  </si>
  <si>
    <t>4.7.23</t>
  </si>
  <si>
    <t>4.7.24</t>
  </si>
  <si>
    <t>4.7.25</t>
  </si>
  <si>
    <t>4.8.1</t>
  </si>
  <si>
    <t>4.8.2</t>
  </si>
  <si>
    <t>4.8.3</t>
  </si>
  <si>
    <t>4.8.4</t>
  </si>
  <si>
    <t>4.8.5</t>
  </si>
  <si>
    <t>4.8.6</t>
  </si>
  <si>
    <t>4.8.7</t>
  </si>
  <si>
    <t>4.8.8</t>
  </si>
  <si>
    <t>4.8.9</t>
  </si>
  <si>
    <t>4.8.10</t>
  </si>
  <si>
    <t>4.8.11</t>
  </si>
  <si>
    <t>4.8.12</t>
  </si>
  <si>
    <t>4.8.13</t>
  </si>
  <si>
    <t>4.8.14</t>
  </si>
  <si>
    <t>4.8.15</t>
  </si>
  <si>
    <t>4.8.16</t>
  </si>
  <si>
    <t>4.8.17</t>
  </si>
  <si>
    <t>4.8.18</t>
  </si>
  <si>
    <t>4.8.19</t>
  </si>
  <si>
    <t>4.8.20</t>
  </si>
  <si>
    <t>4.8.21</t>
  </si>
  <si>
    <t>4.8.22</t>
  </si>
  <si>
    <t>4.8.23</t>
  </si>
  <si>
    <t>4.8.24</t>
  </si>
  <si>
    <t>4.8.25</t>
  </si>
  <si>
    <t>5.1</t>
  </si>
  <si>
    <t>5.2</t>
  </si>
  <si>
    <t>5.3</t>
  </si>
  <si>
    <t>5.4</t>
  </si>
  <si>
    <t>5.5</t>
  </si>
  <si>
    <t>5.6</t>
  </si>
  <si>
    <t>5.7</t>
  </si>
  <si>
    <t>5.8</t>
  </si>
  <si>
    <t>5.9</t>
  </si>
  <si>
    <t>5.10</t>
  </si>
  <si>
    <t>5.11</t>
  </si>
  <si>
    <t>5.12</t>
  </si>
  <si>
    <t>5.13</t>
  </si>
  <si>
    <t>5.14</t>
  </si>
  <si>
    <t>5.15</t>
  </si>
  <si>
    <t>5.16</t>
  </si>
  <si>
    <t>5.17</t>
  </si>
  <si>
    <t>5.18</t>
  </si>
  <si>
    <t>5.19</t>
  </si>
  <si>
    <t>5.20</t>
  </si>
  <si>
    <t>5.21</t>
  </si>
  <si>
    <t>5.22</t>
  </si>
  <si>
    <t>5.23</t>
  </si>
  <si>
    <t>5.24</t>
  </si>
  <si>
    <t>5.25</t>
  </si>
  <si>
    <t>6.1.1</t>
  </si>
  <si>
    <t>6.1.2</t>
  </si>
  <si>
    <t>6.1.3</t>
  </si>
  <si>
    <t>6.1.4</t>
  </si>
  <si>
    <t>6.1.5</t>
  </si>
  <si>
    <t>6.1.6</t>
  </si>
  <si>
    <t>6.1.7</t>
  </si>
  <si>
    <t>6.1.8</t>
  </si>
  <si>
    <t>6.1.9</t>
  </si>
  <si>
    <t>6.1.10</t>
  </si>
  <si>
    <t>6.1.11</t>
  </si>
  <si>
    <t>6.1.12</t>
  </si>
  <si>
    <t>6.1.13</t>
  </si>
  <si>
    <t>6.1.14</t>
  </si>
  <si>
    <t>6.1.15</t>
  </si>
  <si>
    <t>6.1.16</t>
  </si>
  <si>
    <t>6.1.17</t>
  </si>
  <si>
    <t>6.1.18</t>
  </si>
  <si>
    <t>6.1.19</t>
  </si>
  <si>
    <t>6.1.20</t>
  </si>
  <si>
    <t>6.1.21</t>
  </si>
  <si>
    <t>6.1.22</t>
  </si>
  <si>
    <t>6.1.23</t>
  </si>
  <si>
    <t>6.1.24</t>
  </si>
  <si>
    <t>6.1.25</t>
  </si>
  <si>
    <t>6.2.1</t>
  </si>
  <si>
    <t>6.2.2</t>
  </si>
  <si>
    <t>6.2.3</t>
  </si>
  <si>
    <t>6.2.4</t>
  </si>
  <si>
    <t>6.2.5</t>
  </si>
  <si>
    <t>6.2.6</t>
  </si>
  <si>
    <t>6.2.7</t>
  </si>
  <si>
    <t>6.2.8</t>
  </si>
  <si>
    <t>6.2.9</t>
  </si>
  <si>
    <t>6.2.10</t>
  </si>
  <si>
    <t>6.2.11</t>
  </si>
  <si>
    <t>6.2.12</t>
  </si>
  <si>
    <t>6.2.13</t>
  </si>
  <si>
    <t>6.2.14</t>
  </si>
  <si>
    <t>6.2.15</t>
  </si>
  <si>
    <t>6.2.16</t>
  </si>
  <si>
    <t>6.2.17</t>
  </si>
  <si>
    <t>6.2.18</t>
  </si>
  <si>
    <t>6.2.19</t>
  </si>
  <si>
    <t>6.2.20</t>
  </si>
  <si>
    <t>6.2.21</t>
  </si>
  <si>
    <t>6.2.22</t>
  </si>
  <si>
    <t>6.2.23</t>
  </si>
  <si>
    <t>6.2.24</t>
  </si>
  <si>
    <t>6.2.25</t>
  </si>
  <si>
    <t>6.3.1</t>
  </si>
  <si>
    <t>6.3.2</t>
  </si>
  <si>
    <t>6.3.3</t>
  </si>
  <si>
    <t>6.3.4</t>
  </si>
  <si>
    <t>6.3.5</t>
  </si>
  <si>
    <t>6.3.6</t>
  </si>
  <si>
    <t>6.3.7</t>
  </si>
  <si>
    <t>6.3.8</t>
  </si>
  <si>
    <t>6.3.9</t>
  </si>
  <si>
    <t>6.3.10</t>
  </si>
  <si>
    <t>6.3.11</t>
  </si>
  <si>
    <t>6.3.12</t>
  </si>
  <si>
    <t>6.3.13</t>
  </si>
  <si>
    <t>6.3.14</t>
  </si>
  <si>
    <t>6.3.15</t>
  </si>
  <si>
    <t>6.3.16</t>
  </si>
  <si>
    <t>6.3.17</t>
  </si>
  <si>
    <t>6.3.18</t>
  </si>
  <si>
    <t>6.3.19</t>
  </si>
  <si>
    <t>6.3.20</t>
  </si>
  <si>
    <t>6.3.21</t>
  </si>
  <si>
    <t>6.3.22</t>
  </si>
  <si>
    <t>6.3.23</t>
  </si>
  <si>
    <t>6.3.24</t>
  </si>
  <si>
    <t>6.3.25</t>
  </si>
  <si>
    <t>6.3.1.1</t>
  </si>
  <si>
    <t>6.3.1.2</t>
  </si>
  <si>
    <t>6.3.1.3</t>
  </si>
  <si>
    <t>6.3.1.4</t>
  </si>
  <si>
    <t>6.3.1.5</t>
  </si>
  <si>
    <t>6.3.1.6</t>
  </si>
  <si>
    <t>6.3.1.7</t>
  </si>
  <si>
    <t>6.3.1.8</t>
  </si>
  <si>
    <t>6.3.1.9</t>
  </si>
  <si>
    <t>6.3.1.10</t>
  </si>
  <si>
    <t>6.3.1.11</t>
  </si>
  <si>
    <t>6.3.1.12</t>
  </si>
  <si>
    <t>6.3.1.13</t>
  </si>
  <si>
    <t>6.3.1.14</t>
  </si>
  <si>
    <t>6.3.1.15</t>
  </si>
  <si>
    <t>6.3.1.16</t>
  </si>
  <si>
    <t>6.3.1.17</t>
  </si>
  <si>
    <t>6.3.1.18</t>
  </si>
  <si>
    <t>6.3.1.19</t>
  </si>
  <si>
    <t>6.3.1.20</t>
  </si>
  <si>
    <t>6.3.1.21</t>
  </si>
  <si>
    <t>6.3.1.22</t>
  </si>
  <si>
    <t>6.3.1.23</t>
  </si>
  <si>
    <t>6.3.1.24</t>
  </si>
  <si>
    <t>6.3.1.25</t>
  </si>
  <si>
    <t>6.3.2.1</t>
  </si>
  <si>
    <t>6.3.2.2</t>
  </si>
  <si>
    <t>6.3.2.3</t>
  </si>
  <si>
    <t>6.3.2.4</t>
  </si>
  <si>
    <t>6.3.2.5</t>
  </si>
  <si>
    <t>6.3.2.6</t>
  </si>
  <si>
    <t>6.3.2.7</t>
  </si>
  <si>
    <t>6.3.2.8</t>
  </si>
  <si>
    <t>6.3.2.9</t>
  </si>
  <si>
    <t>6.3.2.10</t>
  </si>
  <si>
    <t>6.3.2.11</t>
  </si>
  <si>
    <t>6.3.2.12</t>
  </si>
  <si>
    <t>6.3.2.13</t>
  </si>
  <si>
    <t>6.3.2.14</t>
  </si>
  <si>
    <t>6.3.2.15</t>
  </si>
  <si>
    <t>6.3.2.16</t>
  </si>
  <si>
    <t>6.3.2.17</t>
  </si>
  <si>
    <t>6.3.2.18</t>
  </si>
  <si>
    <t>6.3.2.19</t>
  </si>
  <si>
    <t>6.3.2.20</t>
  </si>
  <si>
    <t>6.3.2.21</t>
  </si>
  <si>
    <t>6.3.2.22</t>
  </si>
  <si>
    <t>6.3.2.23</t>
  </si>
  <si>
    <t>6.3.2.24</t>
  </si>
  <si>
    <t>6.3.2.25</t>
  </si>
  <si>
    <t>6.3.3.1</t>
  </si>
  <si>
    <t>6.3.3.2</t>
  </si>
  <si>
    <t>6.3.3.3</t>
  </si>
  <si>
    <t>6.3.3.4</t>
  </si>
  <si>
    <t>6.3.3.5</t>
  </si>
  <si>
    <t>6.3.3.6</t>
  </si>
  <si>
    <t>6.3.3.7</t>
  </si>
  <si>
    <t>6.3.3.8</t>
  </si>
  <si>
    <t>6.3.3.9</t>
  </si>
  <si>
    <t>6.3.3.10</t>
  </si>
  <si>
    <t>6.3.3.11</t>
  </si>
  <si>
    <t>6.3.3.12</t>
  </si>
  <si>
    <t>6.3.3.13</t>
  </si>
  <si>
    <t>6.3.3.14</t>
  </si>
  <si>
    <t>6.3.3.15</t>
  </si>
  <si>
    <t>6.3.3.16</t>
  </si>
  <si>
    <t>6.3.3.17</t>
  </si>
  <si>
    <t>6.3.3.18</t>
  </si>
  <si>
    <t>6.3.3.19</t>
  </si>
  <si>
    <t>6.3.3.20</t>
  </si>
  <si>
    <t>6.3.3.21</t>
  </si>
  <si>
    <t>6.3.3.22</t>
  </si>
  <si>
    <t>6.3.3.23</t>
  </si>
  <si>
    <t>6.3.3.24</t>
  </si>
  <si>
    <t>6.3.3.25</t>
  </si>
  <si>
    <t>6.3.4.1</t>
  </si>
  <si>
    <t>6.3.4.2</t>
  </si>
  <si>
    <t>6.3.4.3</t>
  </si>
  <si>
    <t>6.3.4.4</t>
  </si>
  <si>
    <t>6.3.4.5</t>
  </si>
  <si>
    <t>6.3.4.6</t>
  </si>
  <si>
    <t>6.3.4.7</t>
  </si>
  <si>
    <t>6.3.4.8</t>
  </si>
  <si>
    <t>6.3.4.9</t>
  </si>
  <si>
    <t>6.3.4.10</t>
  </si>
  <si>
    <t>6.3.4.11</t>
  </si>
  <si>
    <t>6.3.4.12</t>
  </si>
  <si>
    <t>6.3.4.13</t>
  </si>
  <si>
    <t>6.3.4.14</t>
  </si>
  <si>
    <t>6.3.4.15</t>
  </si>
  <si>
    <t>6.3.4.16</t>
  </si>
  <si>
    <t>6.3.4.17</t>
  </si>
  <si>
    <t>6.3.4.18</t>
  </si>
  <si>
    <t>6.3.4.19</t>
  </si>
  <si>
    <t>6.3.4.20</t>
  </si>
  <si>
    <t>6.3.4.21</t>
  </si>
  <si>
    <t>6.3.4.22</t>
  </si>
  <si>
    <t>6.3.4.23</t>
  </si>
  <si>
    <t>6.3.4.24</t>
  </si>
  <si>
    <t>6.3.4.25</t>
  </si>
  <si>
    <t>6.3.5.1</t>
  </si>
  <si>
    <t>6.3.5.2</t>
  </si>
  <si>
    <t>6.3.5.3</t>
  </si>
  <si>
    <t>6.3.5.4</t>
  </si>
  <si>
    <t>6.3.5.5</t>
  </si>
  <si>
    <t>6.3.5.6</t>
  </si>
  <si>
    <t>6.3.5.7</t>
  </si>
  <si>
    <t>6.3.5.8</t>
  </si>
  <si>
    <t>6.3.5.9</t>
  </si>
  <si>
    <t>6.3.5.10</t>
  </si>
  <si>
    <t>6.3.5.11</t>
  </si>
  <si>
    <t>6.3.5.12</t>
  </si>
  <si>
    <t>6.3.5.13</t>
  </si>
  <si>
    <t>6.3.5.14</t>
  </si>
  <si>
    <t>6.3.5.15</t>
  </si>
  <si>
    <t>6.3.5.16</t>
  </si>
  <si>
    <t>6.3.5.17</t>
  </si>
  <si>
    <t>6.3.5.18</t>
  </si>
  <si>
    <t>6.3.5.19</t>
  </si>
  <si>
    <t>6.3.5.20</t>
  </si>
  <si>
    <t>6.3.5.21</t>
  </si>
  <si>
    <t>6.3.5.22</t>
  </si>
  <si>
    <t>6.3.5.23</t>
  </si>
  <si>
    <t>6.3.5.24</t>
  </si>
  <si>
    <t>6.3.5.25</t>
  </si>
  <si>
    <t>6.3.6.1</t>
  </si>
  <si>
    <t>6.3.6.2</t>
  </si>
  <si>
    <t>6.3.6.3</t>
  </si>
  <si>
    <t>6.3.6.4</t>
  </si>
  <si>
    <t>6.3.6.5</t>
  </si>
  <si>
    <t>6.3.6.6</t>
  </si>
  <si>
    <t>6.3.6.7</t>
  </si>
  <si>
    <t>6.3.6.8</t>
  </si>
  <si>
    <t>6.3.6.9</t>
  </si>
  <si>
    <t>6.3.6.10</t>
  </si>
  <si>
    <t>6.3.6.11</t>
  </si>
  <si>
    <t>6.3.6.12</t>
  </si>
  <si>
    <t>6.3.6.13</t>
  </si>
  <si>
    <t>6.3.6.14</t>
  </si>
  <si>
    <t>6.3.6.15</t>
  </si>
  <si>
    <t>6.3.6.16</t>
  </si>
  <si>
    <t>6.3.6.17</t>
  </si>
  <si>
    <t>6.3.6.18</t>
  </si>
  <si>
    <t>6.3.6.19</t>
  </si>
  <si>
    <t>6.3.6.20</t>
  </si>
  <si>
    <t>6.3.6.21</t>
  </si>
  <si>
    <t>6.3.6.22</t>
  </si>
  <si>
    <t>6.3.6.23</t>
  </si>
  <si>
    <t>6.3.6.24</t>
  </si>
  <si>
    <t>6.3.6.25</t>
  </si>
  <si>
    <t>6.3.7.1</t>
  </si>
  <si>
    <t>6.3.7.2</t>
  </si>
  <si>
    <t>6.3.7.3</t>
  </si>
  <si>
    <t>6.3.7.4</t>
  </si>
  <si>
    <t>6.3.7.5</t>
  </si>
  <si>
    <t>6.3.7.6</t>
  </si>
  <si>
    <t>6.3.7.7</t>
  </si>
  <si>
    <t>6.3.7.8</t>
  </si>
  <si>
    <t>6.3.7.9</t>
  </si>
  <si>
    <t>6.3.7.10</t>
  </si>
  <si>
    <t>6.3.7.11</t>
  </si>
  <si>
    <t>6.3.7.12</t>
  </si>
  <si>
    <t>6.3.7.13</t>
  </si>
  <si>
    <t>6.3.7.14</t>
  </si>
  <si>
    <t>6.3.7.15</t>
  </si>
  <si>
    <t>6.3.7.16</t>
  </si>
  <si>
    <t>6.3.7.17</t>
  </si>
  <si>
    <t>6.3.7.18</t>
  </si>
  <si>
    <t>6.3.7.19</t>
  </si>
  <si>
    <t>6.3.7.20</t>
  </si>
  <si>
    <t>6.3.7.21</t>
  </si>
  <si>
    <t>6.3.7.22</t>
  </si>
  <si>
    <t>6.3.7.23</t>
  </si>
  <si>
    <t>6.3.7.24</t>
  </si>
  <si>
    <t>6.3.7.25</t>
  </si>
  <si>
    <t>6.3.8.1</t>
  </si>
  <si>
    <t>6.3.8.2</t>
  </si>
  <si>
    <t>6.3.8.3</t>
  </si>
  <si>
    <t>6.3.8.4</t>
  </si>
  <si>
    <t>6.3.8.5</t>
  </si>
  <si>
    <t>6.3.8.6</t>
  </si>
  <si>
    <t>6.3.8.7</t>
  </si>
  <si>
    <t>6.3.8.8</t>
  </si>
  <si>
    <t>6.3.8.9</t>
  </si>
  <si>
    <t>6.3.8.10</t>
  </si>
  <si>
    <t>6.3.8.11</t>
  </si>
  <si>
    <t>6.3.8.12</t>
  </si>
  <si>
    <t>6.3.8.13</t>
  </si>
  <si>
    <t>6.3.8.14</t>
  </si>
  <si>
    <t>6.3.8.15</t>
  </si>
  <si>
    <t>6.3.8.16</t>
  </si>
  <si>
    <t>6.3.8.17</t>
  </si>
  <si>
    <t>6.3.8.18</t>
  </si>
  <si>
    <t>6.3.8.19</t>
  </si>
  <si>
    <t>6.3.8.20</t>
  </si>
  <si>
    <t>6.3.8.21</t>
  </si>
  <si>
    <t>6.3.8.22</t>
  </si>
  <si>
    <t>6.3.8.23</t>
  </si>
  <si>
    <t>6.3.8.24</t>
  </si>
  <si>
    <t>6.3.8.25</t>
  </si>
  <si>
    <t>6.3.9.1</t>
  </si>
  <si>
    <t>6.3.9.2</t>
  </si>
  <si>
    <t>6.3.9.3</t>
  </si>
  <si>
    <t>6.3.9.4</t>
  </si>
  <si>
    <t>6.3.9.5</t>
  </si>
  <si>
    <t>6.3.9.6</t>
  </si>
  <si>
    <t>6.3.9.7</t>
  </si>
  <si>
    <t>6.3.9.8</t>
  </si>
  <si>
    <t>6.3.9.9</t>
  </si>
  <si>
    <t>6.3.9.10</t>
  </si>
  <si>
    <t>6.3.9.11</t>
  </si>
  <si>
    <t>6.3.9.12</t>
  </si>
  <si>
    <t>6.3.9.13</t>
  </si>
  <si>
    <t>6.3.9.14</t>
  </si>
  <si>
    <t>6.3.9.15</t>
  </si>
  <si>
    <t>6.3.9.16</t>
  </si>
  <si>
    <t>6.3.9.17</t>
  </si>
  <si>
    <t>6.3.9.18</t>
  </si>
  <si>
    <t>6.3.9.19</t>
  </si>
  <si>
    <t>6.3.9.20</t>
  </si>
  <si>
    <t>6.3.9.21</t>
  </si>
  <si>
    <t>6.3.9.22</t>
  </si>
  <si>
    <t>6.3.9.23</t>
  </si>
  <si>
    <t>6.3.9.24</t>
  </si>
  <si>
    <t>6.3.9.25</t>
  </si>
  <si>
    <t>6.4.1</t>
  </si>
  <si>
    <t>6.4.2</t>
  </si>
  <si>
    <t>6.4.3</t>
  </si>
  <si>
    <t>6.4.4</t>
  </si>
  <si>
    <t>6.4.5</t>
  </si>
  <si>
    <t>6.4.6</t>
  </si>
  <si>
    <t>6.4.7</t>
  </si>
  <si>
    <t>6.4.8</t>
  </si>
  <si>
    <t>6.4.9</t>
  </si>
  <si>
    <t>6.4.10</t>
  </si>
  <si>
    <t>6.4.11</t>
  </si>
  <si>
    <t>6.4.12</t>
  </si>
  <si>
    <t>6.4.13</t>
  </si>
  <si>
    <t>6.4.14</t>
  </si>
  <si>
    <t>6.4.15</t>
  </si>
  <si>
    <t>6.4.16</t>
  </si>
  <si>
    <t>6.4.17</t>
  </si>
  <si>
    <t>6.4.18</t>
  </si>
  <si>
    <t>6.4.19</t>
  </si>
  <si>
    <t>6.4.20</t>
  </si>
  <si>
    <t>6.4.21</t>
  </si>
  <si>
    <t>6.4.22</t>
  </si>
  <si>
    <t>6.4.23</t>
  </si>
  <si>
    <t>6.4.24</t>
  </si>
  <si>
    <t>6.4.25</t>
  </si>
  <si>
    <t>6.5.1</t>
  </si>
  <si>
    <t>6.5.2</t>
  </si>
  <si>
    <t>6.5.3</t>
  </si>
  <si>
    <t>6.5.4</t>
  </si>
  <si>
    <t>6.5.5</t>
  </si>
  <si>
    <t>6.5.6</t>
  </si>
  <si>
    <t>6.5.7</t>
  </si>
  <si>
    <t>6.5.8</t>
  </si>
  <si>
    <t>6.5.9</t>
  </si>
  <si>
    <t>6.5.10</t>
  </si>
  <si>
    <t>6.5.11</t>
  </si>
  <si>
    <t>6.5.12</t>
  </si>
  <si>
    <t>6.5.13</t>
  </si>
  <si>
    <t>6.5.14</t>
  </si>
  <si>
    <t>6.5.15</t>
  </si>
  <si>
    <t>6.5.16</t>
  </si>
  <si>
    <t>6.5.17</t>
  </si>
  <si>
    <t>6.5.18</t>
  </si>
  <si>
    <t>6.5.19</t>
  </si>
  <si>
    <t>6.5.20</t>
  </si>
  <si>
    <t>6.5.21</t>
  </si>
  <si>
    <t>6.5.22</t>
  </si>
  <si>
    <t>6.5.23</t>
  </si>
  <si>
    <t>6.5.24</t>
  </si>
  <si>
    <t>6.5.25</t>
  </si>
  <si>
    <t>Fuente</t>
  </si>
  <si>
    <t>Recursos tributarios de origen provincial (Impuestos provinciales) por provincia</t>
  </si>
  <si>
    <t>1.1.1.1. Recursos tributarios de origen provincial por provincia</t>
  </si>
  <si>
    <t>2.2.3. Inversión financiera por provincia</t>
  </si>
  <si>
    <t>1.2.26</t>
  </si>
  <si>
    <t>Sin asignar</t>
  </si>
  <si>
    <t>Tucumán</t>
  </si>
  <si>
    <t>2022</t>
  </si>
  <si>
    <t>-</t>
  </si>
  <si>
    <t>Inversión financiera por provincia</t>
  </si>
  <si>
    <t>1.2.9. Recaudación de Impuestos Aduaneros por provincia</t>
  </si>
  <si>
    <t>Dirección Nacional de Asuntos Provinciales - Ministerio de Economía de la Nación</t>
  </si>
  <si>
    <t>Agencia de Recaudación y Control Aduanero (ARCA)</t>
  </si>
  <si>
    <t>2025:T1</t>
  </si>
  <si>
    <t>VOLVER AL ÍNDICE</t>
  </si>
  <si>
    <t>Unidad de medida</t>
  </si>
  <si>
    <t>CÓDIGO</t>
  </si>
  <si>
    <t>San Martín 2231 - CP 3000 - Santa Fe - Argentina</t>
  </si>
  <si>
    <r>
      <rPr>
        <b/>
        <u/>
        <sz val="10"/>
        <rFont val="Arial"/>
        <family val="2"/>
      </rPr>
      <t>Teléfono</t>
    </r>
    <r>
      <rPr>
        <b/>
        <sz val="10"/>
        <rFont val="Arial"/>
        <family val="2"/>
      </rPr>
      <t xml:space="preserve">: (0342) 4845800 </t>
    </r>
  </si>
  <si>
    <r>
      <rPr>
        <b/>
        <u/>
        <sz val="10"/>
        <rFont val="Arial"/>
        <family val="2"/>
      </rPr>
      <t>Email</t>
    </r>
    <r>
      <rPr>
        <b/>
        <sz val="10"/>
        <rFont val="Arial"/>
        <family val="2"/>
      </rPr>
      <t>: ces@bcsf.com.ar</t>
    </r>
  </si>
  <si>
    <r>
      <rPr>
        <b/>
        <u/>
        <sz val="10"/>
        <rFont val="Arial"/>
        <family val="2"/>
      </rPr>
      <t>Website</t>
    </r>
    <r>
      <rPr>
        <b/>
        <sz val="10"/>
        <rFont val="Arial"/>
        <family val="2"/>
      </rPr>
      <t xml:space="preserve">: https://bcsf.com.ar/ces/ o bien http://www.bcsf.com.ar </t>
    </r>
  </si>
  <si>
    <r>
      <rPr>
        <b/>
        <u/>
        <sz val="11"/>
        <rFont val="Arial"/>
        <family val="2"/>
      </rPr>
      <t>Aclaración general</t>
    </r>
    <r>
      <rPr>
        <b/>
        <sz val="11"/>
        <rFont val="Arial"/>
        <family val="2"/>
      </rPr>
      <t xml:space="preserve">: los datos </t>
    </r>
    <r>
      <rPr>
        <b/>
        <u/>
        <sz val="11"/>
        <rFont val="Arial"/>
        <family val="2"/>
      </rPr>
      <t>subrayados</t>
    </r>
    <r>
      <rPr>
        <b/>
        <sz val="11"/>
        <rFont val="Arial"/>
        <family val="2"/>
      </rPr>
      <t xml:space="preserve"> implican estimaciones propias y los datos en </t>
    </r>
    <r>
      <rPr>
        <b/>
        <sz val="11"/>
        <color rgb="FF0070C0"/>
        <rFont val="Arial"/>
        <family val="2"/>
      </rPr>
      <t>azul</t>
    </r>
    <r>
      <rPr>
        <b/>
        <sz val="11"/>
        <rFont val="Arial"/>
        <family val="2"/>
      </rPr>
      <t xml:space="preserve"> la existencia de una fórmula. Los datos en </t>
    </r>
    <r>
      <rPr>
        <b/>
        <sz val="11"/>
        <color theme="7" tint="-0.499984740745262"/>
        <rFont val="Arial"/>
        <family val="2"/>
      </rPr>
      <t>amarillo oscuro</t>
    </r>
    <r>
      <rPr>
        <b/>
        <sz val="11"/>
        <rFont val="Arial"/>
        <family val="2"/>
      </rPr>
      <t xml:space="preserve"> indican información provisoria.</t>
    </r>
  </si>
  <si>
    <r>
      <rPr>
        <b/>
        <u/>
        <sz val="11"/>
        <rFont val="Arial"/>
        <family val="2"/>
      </rPr>
      <t>Última actualización</t>
    </r>
    <r>
      <rPr>
        <b/>
        <sz val="11"/>
        <rFont val="Arial"/>
        <family val="2"/>
      </rPr>
      <t>:  27/8/2025</t>
    </r>
  </si>
  <si>
    <r>
      <t xml:space="preserve">&lt; </t>
    </r>
    <r>
      <rPr>
        <b/>
        <u/>
        <sz val="11"/>
        <rFont val="Arial"/>
        <family val="2"/>
      </rPr>
      <t>Próxima fecha de publicación</t>
    </r>
    <r>
      <rPr>
        <b/>
        <sz val="11"/>
        <rFont val="Arial"/>
        <family val="2"/>
      </rPr>
      <t>: 05/10/2025 &gt;</t>
    </r>
  </si>
  <si>
    <t xml:space="preserve">Total de series </t>
  </si>
  <si>
    <t>Millones de pesos corrientes</t>
  </si>
  <si>
    <t>Personas</t>
  </si>
  <si>
    <t>Administración Pública No Financiera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</si>
</sst>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_)"/>
    <numFmt numFmtId="165" formatCode="#,##0.0"/>
    <numFmt numFmtId="166" formatCode="#,##0.0_);[Red]\-#,##0.0_)"/>
    <numFmt numFmtId="167" formatCode="#,##0_);[Red]\-#,##0_)"/>
    <numFmt numFmtId="168" formatCode="#,##0.0_ ;[Red]\-#,##0.0\ "/>
  </numFmts>
  <fonts count="39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u/>
      <sz val="5"/>
      <color indexed="12"/>
      <name val="Courier"/>
    </font>
    <font>
      <sz val="12"/>
      <name val="Courier"/>
    </font>
    <font>
      <b/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"/>
      <color indexed="8"/>
      <name val="Courier"/>
    </font>
    <font>
      <sz val="1"/>
      <color indexed="18"/>
      <name val="Courier"/>
    </font>
    <font>
      <b/>
      <sz val="1"/>
      <color indexed="8"/>
      <name val="Courier"/>
    </font>
    <font>
      <b/>
      <sz val="11"/>
      <color indexed="9"/>
      <name val="Arial"/>
      <family val="2"/>
    </font>
    <font>
      <b/>
      <sz val="11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sz val="10"/>
      <color indexed="17"/>
      <name val="Arial"/>
      <family val="2"/>
    </font>
    <font>
      <b/>
      <sz val="10"/>
      <color indexed="62"/>
      <name val="Arial"/>
      <family val="2"/>
    </font>
    <font>
      <b/>
      <sz val="10"/>
      <color indexed="17"/>
      <name val="Arial"/>
      <family val="2"/>
    </font>
    <font>
      <sz val="10"/>
      <name val="MS Sans Serif"/>
    </font>
    <font>
      <b/>
      <sz val="8"/>
      <color indexed="20"/>
      <name val="Arial"/>
      <family val="2"/>
    </font>
    <font>
      <b/>
      <sz val="8"/>
      <color indexed="10"/>
      <name val="Arial"/>
      <family val="2"/>
    </font>
    <font>
      <b/>
      <sz val="8"/>
      <color indexed="9"/>
      <name val="Arial"/>
      <family val="2"/>
    </font>
    <font>
      <sz val="9"/>
      <color indexed="81"/>
      <name val="Tahoma"/>
      <family val="2"/>
    </font>
    <font>
      <sz val="8"/>
      <color rgb="FF0070C0"/>
      <name val="Arial"/>
      <family val="2"/>
    </font>
    <font>
      <sz val="8"/>
      <color theme="1"/>
      <name val="Arial"/>
      <family val="2"/>
    </font>
    <font>
      <b/>
      <sz val="8"/>
      <color theme="0"/>
      <name val="Arial"/>
      <family val="2"/>
    </font>
    <font>
      <b/>
      <sz val="8"/>
      <color rgb="FF00B0F0"/>
      <name val="Arial"/>
      <family val="2"/>
    </font>
    <font>
      <sz val="10"/>
      <color rgb="FFFF0000"/>
      <name val="Arial"/>
      <family val="2"/>
    </font>
    <font>
      <b/>
      <u/>
      <sz val="10"/>
      <name val="Arial"/>
      <family val="2"/>
    </font>
    <font>
      <b/>
      <u/>
      <sz val="11"/>
      <name val="Arial"/>
      <family val="2"/>
    </font>
    <font>
      <b/>
      <sz val="11"/>
      <color rgb="FF0070C0"/>
      <name val="Arial"/>
      <family val="2"/>
    </font>
    <font>
      <b/>
      <sz val="11"/>
      <color theme="7" tint="-0.499984740745262"/>
      <name val="Arial"/>
      <family val="2"/>
    </font>
    <font>
      <sz val="11"/>
      <color indexed="9"/>
      <name val="Arial"/>
      <family val="2"/>
    </font>
    <font>
      <b/>
      <u/>
      <sz val="11"/>
      <color indexed="9"/>
      <name val="Arial"/>
      <family val="2"/>
    </font>
    <font>
      <sz val="8"/>
      <color rgb="FFFF0000"/>
      <name val="Arial"/>
      <family val="2"/>
    </font>
    <font>
      <b/>
      <sz val="8"/>
      <color theme="4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</fills>
  <borders count="44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thin">
        <color theme="1"/>
      </right>
      <top/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thin">
        <color theme="0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dotted">
        <color theme="1"/>
      </left>
      <right style="dotted">
        <color theme="1"/>
      </right>
      <top style="thin">
        <color indexed="64"/>
      </top>
      <bottom/>
      <diagonal/>
    </border>
    <border>
      <left style="dotted">
        <color theme="1"/>
      </left>
      <right style="dotted">
        <color theme="1"/>
      </right>
      <top/>
      <bottom/>
      <diagonal/>
    </border>
    <border>
      <left style="dotted">
        <color theme="1"/>
      </left>
      <right style="dotted">
        <color theme="1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otted">
        <color indexed="64"/>
      </left>
      <right style="thin">
        <color theme="0"/>
      </right>
      <top/>
      <bottom/>
      <diagonal/>
    </border>
    <border>
      <left style="thin">
        <color theme="0"/>
      </left>
      <right style="dotted">
        <color theme="1"/>
      </right>
      <top/>
      <bottom/>
      <diagonal/>
    </border>
    <border>
      <left style="dotted">
        <color theme="1"/>
      </left>
      <right style="thin">
        <color theme="0"/>
      </right>
      <top/>
      <bottom/>
      <diagonal/>
    </border>
    <border>
      <left style="medium">
        <color auto="1"/>
      </left>
      <right/>
      <top/>
      <bottom/>
      <diagonal/>
    </border>
    <border>
      <left style="thin">
        <color theme="0"/>
      </left>
      <right/>
      <top/>
      <bottom/>
      <diagonal/>
    </border>
    <border>
      <left style="dotted">
        <color indexed="64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</borders>
  <cellStyleXfs count="26">
    <xf numFmtId="0" fontId="0" fillId="0" borderId="0"/>
    <xf numFmtId="0" fontId="10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0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0" fillId="0" borderId="0">
      <protection locked="0"/>
    </xf>
    <xf numFmtId="0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0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" fillId="0" borderId="0"/>
    <xf numFmtId="164" fontId="4" fillId="0" borderId="0"/>
    <xf numFmtId="0" fontId="21" fillId="0" borderId="0"/>
    <xf numFmtId="0" fontId="10" fillId="0" borderId="0">
      <protection locked="0"/>
    </xf>
    <xf numFmtId="9" fontId="2" fillId="0" borderId="0" applyFont="0" applyFill="0" applyBorder="0" applyAlignment="0" applyProtection="0"/>
    <xf numFmtId="0" fontId="10" fillId="0" borderId="1">
      <protection locked="0"/>
    </xf>
  </cellStyleXfs>
  <cellXfs count="158">
    <xf numFmtId="0" fontId="0" fillId="0" borderId="0" xfId="0"/>
    <xf numFmtId="0" fontId="0" fillId="2" borderId="0" xfId="0" applyFill="1"/>
    <xf numFmtId="0" fontId="5" fillId="2" borderId="0" xfId="0" applyFont="1" applyFill="1"/>
    <xf numFmtId="0" fontId="13" fillId="2" borderId="0" xfId="0" applyFont="1" applyFill="1" applyAlignment="1">
      <alignment vertical="center"/>
    </xf>
    <xf numFmtId="0" fontId="14" fillId="2" borderId="0" xfId="0" applyFont="1" applyFill="1" applyAlignment="1">
      <alignment vertical="center"/>
    </xf>
    <xf numFmtId="0" fontId="15" fillId="2" borderId="0" xfId="0" applyFont="1" applyFill="1"/>
    <xf numFmtId="0" fontId="16" fillId="2" borderId="0" xfId="0" applyFont="1" applyFill="1" applyAlignment="1">
      <alignment vertical="center"/>
    </xf>
    <xf numFmtId="0" fontId="17" fillId="2" borderId="0" xfId="0" applyFont="1" applyFill="1" applyAlignment="1">
      <alignment horizontal="left" vertical="center"/>
    </xf>
    <xf numFmtId="0" fontId="2" fillId="2" borderId="0" xfId="0" applyFont="1" applyFill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1" fontId="23" fillId="2" borderId="2" xfId="0" applyNumberFormat="1" applyFont="1" applyFill="1" applyBorder="1" applyAlignment="1">
      <alignment horizontal="center"/>
    </xf>
    <xf numFmtId="0" fontId="19" fillId="2" borderId="0" xfId="0" applyFont="1" applyFill="1" applyAlignment="1">
      <alignment vertical="center"/>
    </xf>
    <xf numFmtId="0" fontId="19" fillId="2" borderId="0" xfId="0" applyFont="1" applyFill="1" applyAlignment="1">
      <alignment horizontal="left" vertical="center"/>
    </xf>
    <xf numFmtId="1" fontId="22" fillId="2" borderId="0" xfId="22" applyNumberFormat="1" applyFont="1" applyFill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166" fontId="0" fillId="2" borderId="0" xfId="0" applyNumberFormat="1" applyFill="1"/>
    <xf numFmtId="0" fontId="7" fillId="2" borderId="2" xfId="0" applyFont="1" applyFill="1" applyBorder="1" applyAlignment="1">
      <alignment horizontal="centerContinuous" vertical="center" wrapText="1"/>
    </xf>
    <xf numFmtId="0" fontId="8" fillId="2" borderId="0" xfId="0" applyFont="1" applyFill="1" applyAlignment="1">
      <alignment horizontal="centerContinuous" vertical="center" wrapText="1"/>
    </xf>
    <xf numFmtId="168" fontId="0" fillId="2" borderId="0" xfId="0" applyNumberFormat="1" applyFill="1"/>
    <xf numFmtId="0" fontId="0" fillId="4" borderId="0" xfId="0" applyFill="1"/>
    <xf numFmtId="0" fontId="6" fillId="2" borderId="0" xfId="0" applyFont="1" applyFill="1"/>
    <xf numFmtId="0" fontId="7" fillId="2" borderId="9" xfId="0" quotePrefix="1" applyFont="1" applyFill="1" applyBorder="1" applyAlignment="1">
      <alignment horizontal="center" vertical="center" wrapText="1"/>
    </xf>
    <xf numFmtId="168" fontId="6" fillId="2" borderId="0" xfId="0" applyNumberFormat="1" applyFont="1" applyFill="1"/>
    <xf numFmtId="0" fontId="7" fillId="2" borderId="2" xfId="0" applyFont="1" applyFill="1" applyBorder="1" applyAlignment="1">
      <alignment horizontal="center" vertical="center" wrapText="1"/>
    </xf>
    <xf numFmtId="1" fontId="22" fillId="2" borderId="7" xfId="22" applyNumberFormat="1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Continuous" vertical="center" wrapText="1"/>
    </xf>
    <xf numFmtId="1" fontId="23" fillId="2" borderId="10" xfId="0" applyNumberFormat="1" applyFont="1" applyFill="1" applyBorder="1" applyAlignment="1">
      <alignment horizontal="center"/>
    </xf>
    <xf numFmtId="0" fontId="8" fillId="2" borderId="5" xfId="0" applyFont="1" applyFill="1" applyBorder="1" applyAlignment="1">
      <alignment horizontal="centerContinuous" vertical="center" wrapText="1"/>
    </xf>
    <xf numFmtId="0" fontId="8" fillId="2" borderId="2" xfId="0" applyFont="1" applyFill="1" applyBorder="1" applyAlignment="1">
      <alignment horizontal="centerContinuous" vertical="center" wrapText="1"/>
    </xf>
    <xf numFmtId="0" fontId="8" fillId="2" borderId="10" xfId="0" applyFont="1" applyFill="1" applyBorder="1" applyAlignment="1">
      <alignment horizontal="centerContinuous" vertical="center" wrapText="1"/>
    </xf>
    <xf numFmtId="0" fontId="7" fillId="2" borderId="12" xfId="0" quotePrefix="1" applyFont="1" applyFill="1" applyBorder="1" applyAlignment="1">
      <alignment horizontal="center" vertical="center" wrapText="1"/>
    </xf>
    <xf numFmtId="0" fontId="7" fillId="2" borderId="13" xfId="0" quotePrefix="1" applyFont="1" applyFill="1" applyBorder="1" applyAlignment="1">
      <alignment horizontal="center" vertical="center" wrapText="1"/>
    </xf>
    <xf numFmtId="167" fontId="28" fillId="5" borderId="11" xfId="0" applyNumberFormat="1" applyFont="1" applyFill="1" applyBorder="1" applyAlignment="1">
      <alignment vertical="center"/>
    </xf>
    <xf numFmtId="167" fontId="29" fillId="5" borderId="7" xfId="0" applyNumberFormat="1" applyFont="1" applyFill="1" applyBorder="1" applyAlignment="1">
      <alignment vertical="center"/>
    </xf>
    <xf numFmtId="167" fontId="26" fillId="0" borderId="7" xfId="0" applyNumberFormat="1" applyFont="1" applyBorder="1" applyAlignment="1">
      <alignment vertical="center"/>
    </xf>
    <xf numFmtId="167" fontId="7" fillId="0" borderId="3" xfId="0" applyNumberFormat="1" applyFont="1" applyBorder="1" applyAlignment="1">
      <alignment vertical="center"/>
    </xf>
    <xf numFmtId="167" fontId="26" fillId="0" borderId="15" xfId="0" applyNumberFormat="1" applyFont="1" applyBorder="1" applyAlignment="1">
      <alignment vertical="center"/>
    </xf>
    <xf numFmtId="0" fontId="7" fillId="2" borderId="10" xfId="0" applyFont="1" applyFill="1" applyBorder="1" applyAlignment="1">
      <alignment horizontal="centerContinuous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 wrapText="1"/>
    </xf>
    <xf numFmtId="167" fontId="7" fillId="0" borderId="0" xfId="0" applyNumberFormat="1" applyFont="1" applyAlignment="1">
      <alignment vertical="center"/>
    </xf>
    <xf numFmtId="167" fontId="7" fillId="0" borderId="14" xfId="0" applyNumberFormat="1" applyFont="1" applyBorder="1" applyAlignment="1">
      <alignment vertical="center"/>
    </xf>
    <xf numFmtId="0" fontId="7" fillId="2" borderId="0" xfId="0" applyFont="1" applyFill="1" applyAlignment="1">
      <alignment vertical="center"/>
    </xf>
    <xf numFmtId="0" fontId="7" fillId="2" borderId="0" xfId="0" applyFont="1" applyFill="1" applyAlignment="1">
      <alignment vertical="center" wrapText="1"/>
    </xf>
    <xf numFmtId="0" fontId="7" fillId="2" borderId="0" xfId="0" applyFont="1" applyFill="1"/>
    <xf numFmtId="167" fontId="28" fillId="5" borderId="0" xfId="0" applyNumberFormat="1" applyFont="1" applyFill="1" applyAlignment="1">
      <alignment vertical="center"/>
    </xf>
    <xf numFmtId="167" fontId="7" fillId="6" borderId="0" xfId="0" applyNumberFormat="1" applyFont="1" applyFill="1" applyAlignment="1">
      <alignment vertical="center"/>
    </xf>
    <xf numFmtId="167" fontId="7" fillId="6" borderId="14" xfId="0" applyNumberFormat="1" applyFont="1" applyFill="1" applyBorder="1" applyAlignment="1">
      <alignment vertical="center"/>
    </xf>
    <xf numFmtId="167" fontId="26" fillId="0" borderId="0" xfId="0" applyNumberFormat="1" applyFont="1" applyAlignment="1">
      <alignment vertical="center"/>
    </xf>
    <xf numFmtId="167" fontId="26" fillId="0" borderId="14" xfId="0" applyNumberFormat="1" applyFont="1" applyBorder="1" applyAlignment="1">
      <alignment vertical="center"/>
    </xf>
    <xf numFmtId="167" fontId="28" fillId="5" borderId="14" xfId="0" applyNumberFormat="1" applyFont="1" applyFill="1" applyBorder="1" applyAlignment="1">
      <alignment vertical="center"/>
    </xf>
    <xf numFmtId="167" fontId="28" fillId="6" borderId="14" xfId="0" applyNumberFormat="1" applyFont="1" applyFill="1" applyBorder="1" applyAlignment="1">
      <alignment vertical="center"/>
    </xf>
    <xf numFmtId="167" fontId="28" fillId="6" borderId="18" xfId="0" applyNumberFormat="1" applyFont="1" applyFill="1" applyBorder="1" applyAlignment="1">
      <alignment vertical="center"/>
    </xf>
    <xf numFmtId="167" fontId="7" fillId="0" borderId="19" xfId="0" applyNumberFormat="1" applyFont="1" applyBorder="1" applyAlignment="1">
      <alignment vertical="center"/>
    </xf>
    <xf numFmtId="167" fontId="7" fillId="6" borderId="19" xfId="0" applyNumberFormat="1" applyFont="1" applyFill="1" applyBorder="1" applyAlignment="1">
      <alignment vertical="center"/>
    </xf>
    <xf numFmtId="167" fontId="26" fillId="0" borderId="18" xfId="0" applyNumberFormat="1" applyFont="1" applyBorder="1" applyAlignment="1">
      <alignment vertical="center"/>
    </xf>
    <xf numFmtId="167" fontId="29" fillId="5" borderId="14" xfId="0" applyNumberFormat="1" applyFont="1" applyFill="1" applyBorder="1" applyAlignment="1">
      <alignment vertical="center"/>
    </xf>
    <xf numFmtId="167" fontId="26" fillId="6" borderId="14" xfId="0" applyNumberFormat="1" applyFont="1" applyFill="1" applyBorder="1" applyAlignment="1">
      <alignment vertical="center"/>
    </xf>
    <xf numFmtId="167" fontId="26" fillId="6" borderId="18" xfId="0" applyNumberFormat="1" applyFont="1" applyFill="1" applyBorder="1" applyAlignment="1">
      <alignment vertical="center"/>
    </xf>
    <xf numFmtId="167" fontId="9" fillId="0" borderId="0" xfId="0" applyNumberFormat="1" applyFont="1" applyAlignment="1">
      <alignment vertical="center"/>
    </xf>
    <xf numFmtId="167" fontId="7" fillId="0" borderId="17" xfId="0" applyNumberFormat="1" applyFont="1" applyBorder="1" applyAlignment="1">
      <alignment vertical="center"/>
    </xf>
    <xf numFmtId="167" fontId="9" fillId="0" borderId="14" xfId="0" applyNumberFormat="1" applyFont="1" applyBorder="1" applyAlignment="1">
      <alignment vertical="center"/>
    </xf>
    <xf numFmtId="167" fontId="9" fillId="6" borderId="3" xfId="0" applyNumberFormat="1" applyFont="1" applyFill="1" applyBorder="1" applyAlignment="1">
      <alignment vertical="center"/>
    </xf>
    <xf numFmtId="167" fontId="28" fillId="5" borderId="20" xfId="0" applyNumberFormat="1" applyFont="1" applyFill="1" applyBorder="1" applyAlignment="1">
      <alignment vertical="center"/>
    </xf>
    <xf numFmtId="167" fontId="28" fillId="5" borderId="21" xfId="0" applyNumberFormat="1" applyFont="1" applyFill="1" applyBorder="1" applyAlignment="1">
      <alignment vertical="center"/>
    </xf>
    <xf numFmtId="167" fontId="9" fillId="6" borderId="0" xfId="0" applyNumberFormat="1" applyFont="1" applyFill="1" applyAlignment="1">
      <alignment vertical="center"/>
    </xf>
    <xf numFmtId="167" fontId="28" fillId="5" borderId="22" xfId="0" applyNumberFormat="1" applyFont="1" applyFill="1" applyBorder="1" applyAlignment="1">
      <alignment vertical="center"/>
    </xf>
    <xf numFmtId="167" fontId="27" fillId="0" borderId="7" xfId="0" applyNumberFormat="1" applyFont="1" applyBorder="1" applyAlignment="1">
      <alignment vertical="center"/>
    </xf>
    <xf numFmtId="167" fontId="9" fillId="6" borderId="14" xfId="0" applyNumberFormat="1" applyFont="1" applyFill="1" applyBorder="1" applyAlignment="1">
      <alignment vertical="center"/>
    </xf>
    <xf numFmtId="0" fontId="7" fillId="2" borderId="23" xfId="0" quotePrefix="1" applyFont="1" applyFill="1" applyBorder="1" applyAlignment="1">
      <alignment horizontal="center" vertical="center" wrapText="1"/>
    </xf>
    <xf numFmtId="167" fontId="28" fillId="6" borderId="17" xfId="0" applyNumberFormat="1" applyFont="1" applyFill="1" applyBorder="1" applyAlignment="1">
      <alignment vertical="center"/>
    </xf>
    <xf numFmtId="167" fontId="28" fillId="5" borderId="24" xfId="0" applyNumberFormat="1" applyFont="1" applyFill="1" applyBorder="1" applyAlignment="1">
      <alignment vertical="center"/>
    </xf>
    <xf numFmtId="167" fontId="7" fillId="6" borderId="3" xfId="0" applyNumberFormat="1" applyFont="1" applyFill="1" applyBorder="1" applyAlignment="1">
      <alignment vertical="center"/>
    </xf>
    <xf numFmtId="0" fontId="30" fillId="2" borderId="0" xfId="0" applyFont="1" applyFill="1"/>
    <xf numFmtId="167" fontId="7" fillId="0" borderId="18" xfId="0" applyNumberFormat="1" applyFont="1" applyBorder="1" applyAlignment="1">
      <alignment vertical="center"/>
    </xf>
    <xf numFmtId="167" fontId="7" fillId="0" borderId="16" xfId="0" applyNumberFormat="1" applyFont="1" applyBorder="1" applyAlignment="1">
      <alignment vertical="center"/>
    </xf>
    <xf numFmtId="167" fontId="26" fillId="0" borderId="25" xfId="0" applyNumberFormat="1" applyFont="1" applyBorder="1" applyAlignment="1">
      <alignment vertical="center"/>
    </xf>
    <xf numFmtId="167" fontId="27" fillId="0" borderId="15" xfId="0" applyNumberFormat="1" applyFont="1" applyBorder="1" applyAlignment="1">
      <alignment vertical="center"/>
    </xf>
    <xf numFmtId="167" fontId="28" fillId="5" borderId="26" xfId="0" applyNumberFormat="1" applyFont="1" applyFill="1" applyBorder="1" applyAlignment="1">
      <alignment vertical="center"/>
    </xf>
    <xf numFmtId="167" fontId="7" fillId="0" borderId="27" xfId="0" applyNumberFormat="1" applyFont="1" applyBorder="1" applyAlignment="1">
      <alignment vertical="center"/>
    </xf>
    <xf numFmtId="167" fontId="7" fillId="0" borderId="4" xfId="0" applyNumberFormat="1" applyFont="1" applyBorder="1" applyAlignment="1">
      <alignment vertical="center"/>
    </xf>
    <xf numFmtId="167" fontId="9" fillId="0" borderId="18" xfId="0" applyNumberFormat="1" applyFont="1" applyBorder="1" applyAlignment="1">
      <alignment vertical="center"/>
    </xf>
    <xf numFmtId="167" fontId="28" fillId="5" borderId="28" xfId="0" applyNumberFormat="1" applyFont="1" applyFill="1" applyBorder="1" applyAlignment="1">
      <alignment vertical="center"/>
    </xf>
    <xf numFmtId="167" fontId="26" fillId="6" borderId="7" xfId="0" applyNumberFormat="1" applyFont="1" applyFill="1" applyBorder="1" applyAlignment="1">
      <alignment vertical="center"/>
    </xf>
    <xf numFmtId="167" fontId="27" fillId="6" borderId="7" xfId="0" applyNumberFormat="1" applyFont="1" applyFill="1" applyBorder="1" applyAlignment="1">
      <alignment vertical="center"/>
    </xf>
    <xf numFmtId="0" fontId="5" fillId="2" borderId="0" xfId="0" applyFont="1" applyFill="1" applyAlignment="1">
      <alignment vertical="center"/>
    </xf>
    <xf numFmtId="0" fontId="14" fillId="4" borderId="2" xfId="0" applyFont="1" applyFill="1" applyBorder="1" applyAlignment="1">
      <alignment vertical="center"/>
    </xf>
    <xf numFmtId="0" fontId="14" fillId="7" borderId="0" xfId="0" applyFont="1" applyFill="1" applyAlignment="1">
      <alignment vertical="center"/>
    </xf>
    <xf numFmtId="0" fontId="13" fillId="7" borderId="0" xfId="0" applyFont="1" applyFill="1" applyAlignment="1">
      <alignment vertical="center"/>
    </xf>
    <xf numFmtId="0" fontId="13" fillId="4" borderId="0" xfId="0" applyFont="1" applyFill="1" applyAlignment="1">
      <alignment vertical="center"/>
    </xf>
    <xf numFmtId="0" fontId="35" fillId="5" borderId="2" xfId="0" applyFont="1" applyFill="1" applyBorder="1" applyAlignment="1">
      <alignment vertical="center"/>
    </xf>
    <xf numFmtId="0" fontId="13" fillId="5" borderId="2" xfId="0" applyFont="1" applyFill="1" applyBorder="1" applyAlignment="1">
      <alignment vertical="center"/>
    </xf>
    <xf numFmtId="0" fontId="13" fillId="5" borderId="6" xfId="0" applyFont="1" applyFill="1" applyBorder="1" applyAlignment="1">
      <alignment horizontal="center" vertical="center"/>
    </xf>
    <xf numFmtId="0" fontId="16" fillId="4" borderId="0" xfId="0" applyFont="1" applyFill="1" applyAlignment="1">
      <alignment vertical="center"/>
    </xf>
    <xf numFmtId="0" fontId="1" fillId="4" borderId="29" xfId="0" applyFont="1" applyFill="1" applyBorder="1" applyAlignment="1">
      <alignment horizontal="center" vertical="center"/>
    </xf>
    <xf numFmtId="0" fontId="1" fillId="4" borderId="30" xfId="0" applyFont="1" applyFill="1" applyBorder="1" applyAlignment="1">
      <alignment horizontal="center" vertical="center"/>
    </xf>
    <xf numFmtId="0" fontId="1" fillId="4" borderId="31" xfId="0" applyFont="1" applyFill="1" applyBorder="1" applyAlignment="1">
      <alignment horizontal="center" vertical="center"/>
    </xf>
    <xf numFmtId="0" fontId="1" fillId="2" borderId="30" xfId="0" applyFont="1" applyFill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1" fontId="22" fillId="8" borderId="5" xfId="22" applyNumberFormat="1" applyFont="1" applyFill="1" applyBorder="1" applyAlignment="1">
      <alignment horizontal="center" vertical="center"/>
    </xf>
    <xf numFmtId="1" fontId="24" fillId="8" borderId="5" xfId="19" applyNumberFormat="1" applyFont="1" applyFill="1" applyBorder="1" applyAlignment="1" applyProtection="1">
      <alignment horizontal="centerContinuous" vertical="center" wrapText="1"/>
    </xf>
    <xf numFmtId="1" fontId="24" fillId="3" borderId="5" xfId="19" applyNumberFormat="1" applyFont="1" applyFill="1" applyBorder="1" applyAlignment="1" applyProtection="1">
      <alignment horizontal="centerContinuous" vertical="center" wrapText="1"/>
    </xf>
    <xf numFmtId="1" fontId="24" fillId="8" borderId="32" xfId="22" applyNumberFormat="1" applyFont="1" applyFill="1" applyBorder="1" applyAlignment="1">
      <alignment horizontal="centerContinuous" vertical="center"/>
    </xf>
    <xf numFmtId="1" fontId="24" fillId="8" borderId="12" xfId="22" applyNumberFormat="1" applyFont="1" applyFill="1" applyBorder="1" applyAlignment="1">
      <alignment horizontal="centerContinuous" vertical="center"/>
    </xf>
    <xf numFmtId="2" fontId="7" fillId="4" borderId="0" xfId="0" applyNumberFormat="1" applyFont="1" applyFill="1" applyAlignment="1">
      <alignment horizontal="center"/>
    </xf>
    <xf numFmtId="0" fontId="1" fillId="4" borderId="0" xfId="0" applyFont="1" applyFill="1"/>
    <xf numFmtId="0" fontId="7" fillId="4" borderId="0" xfId="0" applyFont="1" applyFill="1"/>
    <xf numFmtId="1" fontId="7" fillId="0" borderId="0" xfId="0" applyNumberFormat="1" applyFont="1" applyAlignment="1">
      <alignment horizontal="center"/>
    </xf>
    <xf numFmtId="168" fontId="0" fillId="4" borderId="0" xfId="0" applyNumberFormat="1" applyFill="1"/>
    <xf numFmtId="1" fontId="7" fillId="4" borderId="0" xfId="0" applyNumberFormat="1" applyFont="1" applyFill="1" applyAlignment="1">
      <alignment horizontal="center"/>
    </xf>
    <xf numFmtId="1" fontId="1" fillId="4" borderId="0" xfId="0" applyNumberFormat="1" applyFont="1" applyFill="1"/>
    <xf numFmtId="1" fontId="7" fillId="4" borderId="0" xfId="0" applyNumberFormat="1" applyFont="1" applyFill="1"/>
    <xf numFmtId="166" fontId="0" fillId="4" borderId="0" xfId="0" applyNumberFormat="1" applyFill="1"/>
    <xf numFmtId="168" fontId="6" fillId="4" borderId="0" xfId="0" applyNumberFormat="1" applyFont="1" applyFill="1"/>
    <xf numFmtId="0" fontId="6" fillId="4" borderId="0" xfId="0" applyFont="1" applyFill="1"/>
    <xf numFmtId="167" fontId="7" fillId="9" borderId="0" xfId="0" applyNumberFormat="1" applyFont="1" applyFill="1" applyAlignment="1">
      <alignment vertical="center"/>
    </xf>
    <xf numFmtId="167" fontId="7" fillId="9" borderId="14" xfId="0" applyNumberFormat="1" applyFont="1" applyFill="1" applyBorder="1" applyAlignment="1">
      <alignment vertical="center"/>
    </xf>
    <xf numFmtId="167" fontId="27" fillId="9" borderId="14" xfId="0" applyNumberFormat="1" applyFont="1" applyFill="1" applyBorder="1" applyAlignment="1">
      <alignment vertical="center"/>
    </xf>
    <xf numFmtId="167" fontId="27" fillId="9" borderId="0" xfId="0" applyNumberFormat="1" applyFont="1" applyFill="1" applyAlignment="1">
      <alignment vertical="center"/>
    </xf>
    <xf numFmtId="1" fontId="8" fillId="2" borderId="2" xfId="0" applyNumberFormat="1" applyFont="1" applyFill="1" applyBorder="1" applyAlignment="1">
      <alignment horizontal="center" vertical="center"/>
    </xf>
    <xf numFmtId="1" fontId="8" fillId="2" borderId="8" xfId="0" applyNumberFormat="1" applyFont="1" applyFill="1" applyBorder="1" applyAlignment="1">
      <alignment horizontal="center" vertical="center"/>
    </xf>
    <xf numFmtId="1" fontId="8" fillId="2" borderId="10" xfId="0" applyNumberFormat="1" applyFont="1" applyFill="1" applyBorder="1" applyAlignment="1">
      <alignment horizontal="center" vertical="center"/>
    </xf>
    <xf numFmtId="1" fontId="8" fillId="2" borderId="5" xfId="0" applyNumberFormat="1" applyFont="1" applyFill="1" applyBorder="1" applyAlignment="1">
      <alignment horizontal="center" vertical="center"/>
    </xf>
    <xf numFmtId="1" fontId="24" fillId="8" borderId="33" xfId="22" applyNumberFormat="1" applyFont="1" applyFill="1" applyBorder="1" applyAlignment="1">
      <alignment horizontal="centerContinuous" vertical="center"/>
    </xf>
    <xf numFmtId="167" fontId="7" fillId="6" borderId="18" xfId="0" applyNumberFormat="1" applyFont="1" applyFill="1" applyBorder="1" applyAlignment="1">
      <alignment vertical="center"/>
    </xf>
    <xf numFmtId="167" fontId="7" fillId="6" borderId="16" xfId="0" applyNumberFormat="1" applyFont="1" applyFill="1" applyBorder="1" applyAlignment="1">
      <alignment vertical="center"/>
    </xf>
    <xf numFmtId="167" fontId="28" fillId="5" borderId="34" xfId="0" applyNumberFormat="1" applyFont="1" applyFill="1" applyBorder="1" applyAlignment="1">
      <alignment vertical="center"/>
    </xf>
    <xf numFmtId="167" fontId="7" fillId="6" borderId="36" xfId="0" applyNumberFormat="1" applyFont="1" applyFill="1" applyBorder="1" applyAlignment="1">
      <alignment vertical="center"/>
    </xf>
    <xf numFmtId="167" fontId="7" fillId="6" borderId="4" xfId="0" applyNumberFormat="1" applyFont="1" applyFill="1" applyBorder="1" applyAlignment="1">
      <alignment vertical="center"/>
    </xf>
    <xf numFmtId="167" fontId="28" fillId="6" borderId="37" xfId="0" applyNumberFormat="1" applyFont="1" applyFill="1" applyBorder="1" applyAlignment="1">
      <alignment vertical="center"/>
    </xf>
    <xf numFmtId="167" fontId="28" fillId="6" borderId="36" xfId="0" applyNumberFormat="1" applyFont="1" applyFill="1" applyBorder="1" applyAlignment="1">
      <alignment vertical="center"/>
    </xf>
    <xf numFmtId="167" fontId="29" fillId="5" borderId="34" xfId="0" applyNumberFormat="1" applyFont="1" applyFill="1" applyBorder="1" applyAlignment="1">
      <alignment vertical="center"/>
    </xf>
    <xf numFmtId="167" fontId="29" fillId="5" borderId="36" xfId="0" applyNumberFormat="1" applyFont="1" applyFill="1" applyBorder="1" applyAlignment="1">
      <alignment vertical="center"/>
    </xf>
    <xf numFmtId="167" fontId="26" fillId="6" borderId="36" xfId="0" applyNumberFormat="1" applyFont="1" applyFill="1" applyBorder="1" applyAlignment="1">
      <alignment vertical="center"/>
    </xf>
    <xf numFmtId="167" fontId="9" fillId="6" borderId="36" xfId="0" applyNumberFormat="1" applyFont="1" applyFill="1" applyBorder="1" applyAlignment="1">
      <alignment vertical="center"/>
    </xf>
    <xf numFmtId="167" fontId="28" fillId="5" borderId="36" xfId="0" applyNumberFormat="1" applyFont="1" applyFill="1" applyBorder="1" applyAlignment="1">
      <alignment vertical="center"/>
    </xf>
    <xf numFmtId="167" fontId="9" fillId="6" borderId="38" xfId="0" applyNumberFormat="1" applyFont="1" applyFill="1" applyBorder="1" applyAlignment="1">
      <alignment vertical="center"/>
    </xf>
    <xf numFmtId="167" fontId="9" fillId="6" borderId="34" xfId="0" applyNumberFormat="1" applyFont="1" applyFill="1" applyBorder="1" applyAlignment="1">
      <alignment vertical="center"/>
    </xf>
    <xf numFmtId="167" fontId="9" fillId="6" borderId="39" xfId="0" applyNumberFormat="1" applyFont="1" applyFill="1" applyBorder="1" applyAlignment="1">
      <alignment vertical="center"/>
    </xf>
    <xf numFmtId="0" fontId="7" fillId="4" borderId="40" xfId="0" applyFont="1" applyFill="1" applyBorder="1" applyAlignment="1">
      <alignment vertical="center" wrapText="1"/>
    </xf>
    <xf numFmtId="167" fontId="26" fillId="4" borderId="40" xfId="0" applyNumberFormat="1" applyFont="1" applyFill="1" applyBorder="1" applyAlignment="1">
      <alignment vertical="center"/>
    </xf>
    <xf numFmtId="167" fontId="9" fillId="6" borderId="27" xfId="0" applyNumberFormat="1" applyFont="1" applyFill="1" applyBorder="1" applyAlignment="1">
      <alignment vertical="center"/>
    </xf>
    <xf numFmtId="167" fontId="9" fillId="6" borderId="41" xfId="0" applyNumberFormat="1" applyFont="1" applyFill="1" applyBorder="1" applyAlignment="1">
      <alignment vertical="center"/>
    </xf>
    <xf numFmtId="167" fontId="9" fillId="6" borderId="30" xfId="0" applyNumberFormat="1" applyFont="1" applyFill="1" applyBorder="1" applyAlignment="1">
      <alignment vertical="center"/>
    </xf>
    <xf numFmtId="167" fontId="28" fillId="5" borderId="35" xfId="0" applyNumberFormat="1" applyFont="1" applyFill="1" applyBorder="1" applyAlignment="1">
      <alignment vertical="center"/>
    </xf>
    <xf numFmtId="0" fontId="7" fillId="4" borderId="0" xfId="0" applyFont="1" applyFill="1" applyAlignment="1">
      <alignment vertical="center"/>
    </xf>
    <xf numFmtId="0" fontId="7" fillId="4" borderId="0" xfId="0" applyFont="1" applyFill="1" applyAlignment="1">
      <alignment vertical="center" wrapText="1"/>
    </xf>
    <xf numFmtId="0" fontId="36" fillId="5" borderId="2" xfId="0" applyFont="1" applyFill="1" applyBorder="1" applyAlignment="1">
      <alignment vertical="center"/>
    </xf>
    <xf numFmtId="167" fontId="7" fillId="2" borderId="0" xfId="0" applyNumberFormat="1" applyFont="1" applyFill="1"/>
    <xf numFmtId="3" fontId="7" fillId="2" borderId="0" xfId="0" applyNumberFormat="1" applyFont="1" applyFill="1"/>
    <xf numFmtId="3" fontId="37" fillId="2" borderId="0" xfId="0" applyNumberFormat="1" applyFont="1" applyFill="1"/>
    <xf numFmtId="167" fontId="28" fillId="5" borderId="42" xfId="0" applyNumberFormat="1" applyFont="1" applyFill="1" applyBorder="1" applyAlignment="1">
      <alignment vertical="center"/>
    </xf>
    <xf numFmtId="167" fontId="38" fillId="5" borderId="43" xfId="0" applyNumberFormat="1" applyFont="1" applyFill="1" applyBorder="1" applyAlignment="1">
      <alignment vertical="center"/>
    </xf>
    <xf numFmtId="1" fontId="1" fillId="2" borderId="30" xfId="0" applyNumberFormat="1" applyFont="1" applyFill="1" applyBorder="1" applyAlignment="1">
      <alignment horizontal="center" vertical="center"/>
    </xf>
    <xf numFmtId="3" fontId="13" fillId="5" borderId="6" xfId="0" applyNumberFormat="1" applyFont="1" applyFill="1" applyBorder="1" applyAlignment="1">
      <alignment horizontal="center" vertical="center"/>
    </xf>
    <xf numFmtId="1" fontId="24" fillId="3" borderId="5" xfId="19" applyNumberFormat="1" applyFont="1" applyFill="1" applyBorder="1" applyAlignment="1" applyProtection="1">
      <alignment horizontal="center" vertical="center" wrapText="1"/>
    </xf>
  </cellXfs>
  <cellStyles count="26">
    <cellStyle name="Comma" xfId="1" xr:uid="{00000000-0005-0000-0000-000000000000}"/>
    <cellStyle name="Comma [0]" xfId="2" xr:uid="{00000000-0005-0000-0000-000001000000}"/>
    <cellStyle name="Comma_CAT_CATI" xfId="3" xr:uid="{00000000-0005-0000-0000-000002000000}"/>
    <cellStyle name="Currency" xfId="4" xr:uid="{00000000-0005-0000-0000-000003000000}"/>
    <cellStyle name="Currency [0]" xfId="5" xr:uid="{00000000-0005-0000-0000-000004000000}"/>
    <cellStyle name="Currency_CAT_CATI" xfId="6" xr:uid="{00000000-0005-0000-0000-000005000000}"/>
    <cellStyle name="Date" xfId="7" xr:uid="{00000000-0005-0000-0000-000006000000}"/>
    <cellStyle name="Euro" xfId="8" xr:uid="{00000000-0005-0000-0000-000007000000}"/>
    <cellStyle name="F2" xfId="9" xr:uid="{00000000-0005-0000-0000-000008000000}"/>
    <cellStyle name="F3" xfId="10" xr:uid="{00000000-0005-0000-0000-000009000000}"/>
    <cellStyle name="F4" xfId="11" xr:uid="{00000000-0005-0000-0000-00000A000000}"/>
    <cellStyle name="F5" xfId="12" xr:uid="{00000000-0005-0000-0000-00000B000000}"/>
    <cellStyle name="F6" xfId="13" xr:uid="{00000000-0005-0000-0000-00000C000000}"/>
    <cellStyle name="F7" xfId="14" xr:uid="{00000000-0005-0000-0000-00000D000000}"/>
    <cellStyle name="F8" xfId="15" xr:uid="{00000000-0005-0000-0000-00000E000000}"/>
    <cellStyle name="Fixed" xfId="16" xr:uid="{00000000-0005-0000-0000-00000F000000}"/>
    <cellStyle name="Heading1" xfId="17" xr:uid="{00000000-0005-0000-0000-000010000000}"/>
    <cellStyle name="Heading2" xfId="18" xr:uid="{00000000-0005-0000-0000-000011000000}"/>
    <cellStyle name="Hipervínculo" xfId="19" builtinId="8"/>
    <cellStyle name="Normal" xfId="0" builtinId="0"/>
    <cellStyle name="Normal 2" xfId="20" xr:uid="{00000000-0005-0000-0000-000014000000}"/>
    <cellStyle name="Normal 3" xfId="21" xr:uid="{00000000-0005-0000-0000-000015000000}"/>
    <cellStyle name="Normal_Ipc_s" xfId="22" xr:uid="{00000000-0005-0000-0000-000017000000}"/>
    <cellStyle name="Percent" xfId="23" xr:uid="{00000000-0005-0000-0000-000018000000}"/>
    <cellStyle name="Porcentaje 2" xfId="24" xr:uid="{00000000-0005-0000-0000-000019000000}"/>
    <cellStyle name="Total" xfId="25" builtinId="25" customBuiltin="1"/>
  </cellStyles>
  <dxfs count="0"/>
  <tableStyles count="0" defaultTableStyle="TableStyleMedium2" defaultPivotStyle="PivotStyleLight16"/>
  <colors>
    <mruColors>
      <color rgb="FF66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123826</xdr:colOff>
      <xdr:row>1</xdr:row>
      <xdr:rowOff>1</xdr:rowOff>
    </xdr:from>
    <xdr:to>
      <xdr:col>2</xdr:col>
      <xdr:colOff>1876426</xdr:colOff>
      <xdr:row>6</xdr:row>
      <xdr:rowOff>14054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BD3C42E-E255-409D-B3B4-316E9233B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6" y="190501"/>
          <a:ext cx="1885950" cy="9665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>
    <tabColor theme="1"/>
    <pageSetUpPr fitToPage="1"/>
  </sheetPr>
  <dimension ref="A1:Z91"/>
  <sheetViews>
    <sheetView tabSelected="1" zoomScaleNormal="100" workbookViewId="0">
      <pane xSplit="1" ySplit="12" topLeftCell="B13" activePane="bottomRight" state="frozen"/>
      <selection pane="topRight" activeCell="B1" sqref="B1"/>
      <selection pane="bottomLeft" activeCell="A10" sqref="A10"/>
      <selection pane="bottomRight" activeCell="A13" sqref="A13"/>
    </sheetView>
  </sheetViews>
  <sheetFormatPr baseColWidth="10" defaultColWidth="11.42578125" defaultRowHeight="12.75" x14ac:dyDescent="0.2"/>
  <cols>
    <col min="1" max="1" width="1.7109375" style="1" bestFit="1" customWidth="1"/>
    <col min="2" max="2" width="2" style="1" customWidth="1"/>
    <col min="3" max="3" width="32.28515625" style="1" bestFit="1" customWidth="1"/>
    <col min="4" max="4" width="1.7109375" style="1" customWidth="1"/>
    <col min="5" max="5" width="40.7109375" style="1" customWidth="1"/>
    <col min="6" max="6" width="13.140625" style="1" customWidth="1"/>
    <col min="7" max="7" width="15.140625" style="1" customWidth="1"/>
    <col min="8" max="8" width="17.42578125" style="1" customWidth="1"/>
    <col min="9" max="9" width="20.42578125" style="1" customWidth="1"/>
    <col min="10" max="10" width="21.42578125" style="21" bestFit="1" customWidth="1"/>
    <col min="11" max="16384" width="11.42578125" style="21"/>
  </cols>
  <sheetData>
    <row r="1" spans="1:26" s="1" customFormat="1" ht="15" customHeight="1" x14ac:dyDescent="0.2"/>
    <row r="2" spans="1:26" ht="15" customHeight="1" x14ac:dyDescent="0.2">
      <c r="E2" s="87" t="s">
        <v>0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 x14ac:dyDescent="0.2">
      <c r="E3" s="87" t="s">
        <v>1842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 x14ac:dyDescent="0.2">
      <c r="E4" s="87" t="s">
        <v>1843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" customHeight="1" x14ac:dyDescent="0.2">
      <c r="E5" s="87" t="s">
        <v>1844</v>
      </c>
      <c r="G5" s="2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 x14ac:dyDescent="0.2">
      <c r="E6" s="87" t="s">
        <v>1845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x14ac:dyDescent="0.2">
      <c r="E7" s="2"/>
    </row>
    <row r="8" spans="1:26" s="88" customFormat="1" ht="20.100000000000001" customHeight="1" x14ac:dyDescent="0.2">
      <c r="C8" s="88" t="s">
        <v>124</v>
      </c>
    </row>
    <row r="9" spans="1:26" ht="4.5" customHeight="1" x14ac:dyDescent="0.2">
      <c r="A9" s="3"/>
      <c r="B9" s="3"/>
      <c r="C9" s="3"/>
      <c r="D9" s="3"/>
      <c r="E9" s="3"/>
      <c r="F9" s="3"/>
      <c r="G9" s="3"/>
      <c r="H9" s="3"/>
      <c r="I9" s="3"/>
    </row>
    <row r="10" spans="1:26" s="91" customFormat="1" ht="19.5" customHeight="1" x14ac:dyDescent="0.2">
      <c r="A10" s="3"/>
      <c r="B10" s="3"/>
      <c r="C10" s="4" t="s">
        <v>1847</v>
      </c>
      <c r="D10" s="3"/>
      <c r="E10" s="3"/>
      <c r="F10" s="89" t="s">
        <v>1848</v>
      </c>
      <c r="G10" s="90"/>
      <c r="H10" s="90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s="91" customFormat="1" ht="16.5" customHeight="1" x14ac:dyDescent="0.2">
      <c r="A11" s="3"/>
      <c r="B11" s="3"/>
      <c r="C11" s="4" t="s">
        <v>1846</v>
      </c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8.25" customHeight="1" x14ac:dyDescent="0.2">
      <c r="A12" s="5"/>
      <c r="B12" s="5"/>
      <c r="C12" s="4"/>
      <c r="D12" s="5"/>
      <c r="E12" s="5"/>
      <c r="F12" s="5"/>
      <c r="G12" s="5"/>
      <c r="H12" s="5"/>
      <c r="I12" s="5"/>
    </row>
    <row r="13" spans="1:26" s="93" customFormat="1" ht="20.100000000000001" customHeight="1" x14ac:dyDescent="0.2">
      <c r="A13" s="92"/>
      <c r="B13" s="149"/>
      <c r="C13" s="93" t="s">
        <v>7</v>
      </c>
      <c r="F13" s="94" t="s">
        <v>1</v>
      </c>
      <c r="G13" s="94" t="s">
        <v>2</v>
      </c>
      <c r="H13" s="94" t="s">
        <v>3</v>
      </c>
    </row>
    <row r="14" spans="1:26" s="95" customFormat="1" ht="19.5" customHeight="1" x14ac:dyDescent="0.2">
      <c r="A14" s="6"/>
      <c r="B14" s="6"/>
      <c r="C14" s="87" t="s">
        <v>13</v>
      </c>
      <c r="F14" s="96" t="s">
        <v>5</v>
      </c>
      <c r="G14" s="96">
        <f>COLUMNS('1.1'!B:Z)</f>
        <v>25</v>
      </c>
      <c r="H14" s="96">
        <v>1992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s="95" customFormat="1" ht="19.5" customHeight="1" x14ac:dyDescent="0.2">
      <c r="A15" s="6"/>
      <c r="B15" s="6"/>
      <c r="C15" s="87" t="s">
        <v>14</v>
      </c>
      <c r="F15" s="97" t="s">
        <v>5</v>
      </c>
      <c r="G15" s="97">
        <f>COLUMNS('1.1.1'!B:Z)</f>
        <v>25</v>
      </c>
      <c r="H15" s="97">
        <v>1992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s="95" customFormat="1" ht="19.5" customHeight="1" x14ac:dyDescent="0.2">
      <c r="A16" s="6"/>
      <c r="B16" s="6" t="s">
        <v>4</v>
      </c>
      <c r="C16" s="87" t="s">
        <v>1827</v>
      </c>
      <c r="F16" s="97" t="s">
        <v>5</v>
      </c>
      <c r="G16" s="97">
        <f>COLUMNS('1.1.1.1'!B:Z)</f>
        <v>25</v>
      </c>
      <c r="H16" s="97">
        <v>1992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s="95" customFormat="1" ht="19.5" customHeight="1" x14ac:dyDescent="0.2">
      <c r="A17" s="6"/>
      <c r="B17" s="6"/>
      <c r="C17" s="87" t="s">
        <v>125</v>
      </c>
      <c r="F17" s="97" t="s">
        <v>5</v>
      </c>
      <c r="G17" s="97">
        <f>COLUMNS('1.1.1.1.1'!B:Z)</f>
        <v>25</v>
      </c>
      <c r="H17" s="97">
        <v>1992</v>
      </c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s="95" customFormat="1" ht="19.5" customHeight="1" x14ac:dyDescent="0.2">
      <c r="A18" s="6"/>
      <c r="B18" s="6"/>
      <c r="C18" s="87" t="s">
        <v>126</v>
      </c>
      <c r="F18" s="97" t="s">
        <v>5</v>
      </c>
      <c r="G18" s="97">
        <f>COLUMNS('1.1.1.1.2'!B:Z)</f>
        <v>25</v>
      </c>
      <c r="H18" s="97">
        <v>1992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s="95" customFormat="1" ht="19.5" customHeight="1" x14ac:dyDescent="0.2">
      <c r="A19" s="6"/>
      <c r="B19" s="6"/>
      <c r="C19" s="87" t="s">
        <v>127</v>
      </c>
      <c r="F19" s="97" t="s">
        <v>5</v>
      </c>
      <c r="G19" s="97">
        <f>COLUMNS('1.1.1.1.3'!B:Z)</f>
        <v>25</v>
      </c>
      <c r="H19" s="97">
        <v>1992</v>
      </c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s="95" customFormat="1" ht="19.5" customHeight="1" x14ac:dyDescent="0.2">
      <c r="A20" s="6"/>
      <c r="B20" s="6"/>
      <c r="C20" s="87" t="s">
        <v>128</v>
      </c>
      <c r="F20" s="97" t="s">
        <v>5</v>
      </c>
      <c r="G20" s="97">
        <f>COLUMNS('1.1.1.1.4'!B:Z)</f>
        <v>25</v>
      </c>
      <c r="H20" s="97">
        <v>1992</v>
      </c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s="95" customFormat="1" ht="19.5" customHeight="1" x14ac:dyDescent="0.2">
      <c r="A21" s="6"/>
      <c r="B21" s="6"/>
      <c r="C21" s="87" t="s">
        <v>129</v>
      </c>
      <c r="F21" s="97" t="s">
        <v>5</v>
      </c>
      <c r="G21" s="97">
        <f>COLUMNS('1.1.1.1.5'!B:Z)</f>
        <v>25</v>
      </c>
      <c r="H21" s="97">
        <v>1992</v>
      </c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s="95" customFormat="1" ht="19.5" customHeight="1" x14ac:dyDescent="0.2">
      <c r="A22" s="6"/>
      <c r="B22" s="6"/>
      <c r="C22" s="87" t="s">
        <v>130</v>
      </c>
      <c r="F22" s="97" t="s">
        <v>5</v>
      </c>
      <c r="G22" s="97">
        <f>COLUMNS('1.1.1.2'!B:Z)</f>
        <v>25</v>
      </c>
      <c r="H22" s="97">
        <v>1992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s="95" customFormat="1" ht="19.5" customHeight="1" x14ac:dyDescent="0.2">
      <c r="A23" s="6"/>
      <c r="B23" s="6"/>
      <c r="C23" s="87" t="s">
        <v>131</v>
      </c>
      <c r="F23" s="97" t="s">
        <v>5</v>
      </c>
      <c r="G23" s="97">
        <f>COLUMNS('1.1.1.3'!B:Z)</f>
        <v>25</v>
      </c>
      <c r="H23" s="97">
        <v>1992</v>
      </c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s="95" customFormat="1" ht="19.5" customHeight="1" x14ac:dyDescent="0.2">
      <c r="A24" s="6"/>
      <c r="B24" s="6"/>
      <c r="C24" s="87" t="s">
        <v>132</v>
      </c>
      <c r="F24" s="97" t="s">
        <v>5</v>
      </c>
      <c r="G24" s="97">
        <f>COLUMNS('1.1.1.3.1'!B:Z)</f>
        <v>25</v>
      </c>
      <c r="H24" s="97">
        <v>1992</v>
      </c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s="95" customFormat="1" ht="19.5" customHeight="1" x14ac:dyDescent="0.2">
      <c r="A25" s="6"/>
      <c r="B25" s="6"/>
      <c r="C25" s="87" t="s">
        <v>133</v>
      </c>
      <c r="F25" s="97" t="s">
        <v>5</v>
      </c>
      <c r="G25" s="97">
        <f>COLUMNS('1.1.1.4'!B:Z)</f>
        <v>25</v>
      </c>
      <c r="H25" s="97">
        <v>1996</v>
      </c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s="95" customFormat="1" ht="19.5" customHeight="1" x14ac:dyDescent="0.2">
      <c r="A26" s="6"/>
      <c r="B26" s="6"/>
      <c r="C26" s="87" t="s">
        <v>134</v>
      </c>
      <c r="F26" s="97" t="s">
        <v>5</v>
      </c>
      <c r="G26" s="97">
        <f>COLUMNS('1.1.1.5'!B:Z)</f>
        <v>25</v>
      </c>
      <c r="H26" s="97">
        <v>1996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s="95" customFormat="1" ht="19.5" customHeight="1" x14ac:dyDescent="0.2">
      <c r="A27" s="6"/>
      <c r="B27" s="6"/>
      <c r="C27" s="87" t="s">
        <v>135</v>
      </c>
      <c r="F27" s="97" t="s">
        <v>5</v>
      </c>
      <c r="G27" s="97">
        <f>COLUMNS('1.1.1.6'!B:Z)</f>
        <v>25</v>
      </c>
      <c r="H27" s="97">
        <v>1992</v>
      </c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s="95" customFormat="1" ht="19.5" customHeight="1" x14ac:dyDescent="0.2">
      <c r="A28" s="6"/>
      <c r="B28" s="6"/>
      <c r="C28" s="87" t="s">
        <v>22</v>
      </c>
      <c r="F28" s="97" t="s">
        <v>5</v>
      </c>
      <c r="G28" s="97">
        <f>COLUMNS('1.1.2'!B:Z)</f>
        <v>25</v>
      </c>
      <c r="H28" s="97">
        <v>1992</v>
      </c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s="95" customFormat="1" ht="19.5" customHeight="1" x14ac:dyDescent="0.2">
      <c r="A29" s="6"/>
      <c r="B29" s="6"/>
      <c r="C29" s="87" t="s">
        <v>12</v>
      </c>
      <c r="F29" s="97" t="s">
        <v>5</v>
      </c>
      <c r="G29" s="97">
        <f>COLUMNS('1.2'!B:Z)</f>
        <v>25</v>
      </c>
      <c r="H29" s="97">
        <v>2001</v>
      </c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s="95" customFormat="1" ht="19.5" customHeight="1" x14ac:dyDescent="0.2">
      <c r="A30" s="6"/>
      <c r="B30" s="6"/>
      <c r="C30" s="87" t="s">
        <v>43</v>
      </c>
      <c r="F30" s="97" t="s">
        <v>5</v>
      </c>
      <c r="G30" s="97">
        <f>COLUMNS('1.2.1'!B:AA)</f>
        <v>26</v>
      </c>
      <c r="H30" s="97">
        <v>2001</v>
      </c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s="95" customFormat="1" ht="19.5" customHeight="1" x14ac:dyDescent="0.2">
      <c r="A31" s="6"/>
      <c r="B31" s="6"/>
      <c r="C31" s="87" t="s">
        <v>42</v>
      </c>
      <c r="F31" s="97" t="s">
        <v>5</v>
      </c>
      <c r="G31" s="97">
        <f>COLUMNS('1.2.2'!B:AA)</f>
        <v>26</v>
      </c>
      <c r="H31" s="97">
        <v>2001</v>
      </c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s="95" customFormat="1" ht="19.5" customHeight="1" x14ac:dyDescent="0.2">
      <c r="A32" s="6"/>
      <c r="B32" s="6"/>
      <c r="C32" s="87" t="s">
        <v>41</v>
      </c>
      <c r="F32" s="97" t="s">
        <v>5</v>
      </c>
      <c r="G32" s="97">
        <f>COLUMNS('1.2.3'!B:AA)</f>
        <v>26</v>
      </c>
      <c r="H32" s="97">
        <v>2001</v>
      </c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s="95" customFormat="1" ht="19.5" customHeight="1" x14ac:dyDescent="0.2">
      <c r="A33" s="6"/>
      <c r="B33" s="6"/>
      <c r="C33" s="87" t="s">
        <v>40</v>
      </c>
      <c r="F33" s="97" t="s">
        <v>5</v>
      </c>
      <c r="G33" s="97">
        <f>COLUMNS('1.2.4'!B:AA)</f>
        <v>26</v>
      </c>
      <c r="H33" s="97">
        <v>2001</v>
      </c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s="95" customFormat="1" ht="19.5" customHeight="1" x14ac:dyDescent="0.2">
      <c r="A34" s="6"/>
      <c r="B34" s="6"/>
      <c r="C34" s="87" t="s">
        <v>39</v>
      </c>
      <c r="F34" s="97" t="s">
        <v>5</v>
      </c>
      <c r="G34" s="97">
        <f>COLUMNS('1.2.4.1'!B:AA)</f>
        <v>26</v>
      </c>
      <c r="H34" s="97">
        <v>2001</v>
      </c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s="95" customFormat="1" ht="19.5" customHeight="1" x14ac:dyDescent="0.2">
      <c r="A35" s="6"/>
      <c r="B35" s="6"/>
      <c r="C35" s="87" t="s">
        <v>44</v>
      </c>
      <c r="F35" s="97" t="s">
        <v>5</v>
      </c>
      <c r="G35" s="97">
        <f>COLUMNS('1.2.5'!B:AA)</f>
        <v>26</v>
      </c>
      <c r="H35" s="97">
        <v>2001</v>
      </c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s="95" customFormat="1" ht="19.5" customHeight="1" x14ac:dyDescent="0.2">
      <c r="A36" s="6"/>
      <c r="B36" s="6"/>
      <c r="C36" s="87" t="s">
        <v>45</v>
      </c>
      <c r="F36" s="97" t="s">
        <v>5</v>
      </c>
      <c r="G36" s="97">
        <f>COLUMNS('1.2.6'!B:AA)</f>
        <v>26</v>
      </c>
      <c r="H36" s="97">
        <v>2001</v>
      </c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s="95" customFormat="1" ht="19.5" customHeight="1" x14ac:dyDescent="0.2">
      <c r="A37" s="6"/>
      <c r="B37" s="6"/>
      <c r="C37" s="87" t="s">
        <v>46</v>
      </c>
      <c r="F37" s="97" t="s">
        <v>5</v>
      </c>
      <c r="G37" s="97">
        <f>COLUMNS('1.2.7'!B:AA)</f>
        <v>26</v>
      </c>
      <c r="H37" s="97">
        <v>2001</v>
      </c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s="95" customFormat="1" ht="19.5" customHeight="1" x14ac:dyDescent="0.2">
      <c r="A38" s="6"/>
      <c r="B38" s="6"/>
      <c r="C38" s="87" t="s">
        <v>47</v>
      </c>
      <c r="F38" s="97" t="s">
        <v>5</v>
      </c>
      <c r="G38" s="97">
        <f>COLUMNS('1.2.8'!B:AA)</f>
        <v>26</v>
      </c>
      <c r="H38" s="97">
        <v>2001</v>
      </c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s="95" customFormat="1" ht="19.5" customHeight="1" x14ac:dyDescent="0.2">
      <c r="A39" s="6"/>
      <c r="B39" s="6"/>
      <c r="C39" s="87" t="s">
        <v>1835</v>
      </c>
      <c r="F39" s="98" t="s">
        <v>5</v>
      </c>
      <c r="G39" s="97">
        <f>COLUMNS('1.2.9'!B:AA)</f>
        <v>26</v>
      </c>
      <c r="H39" s="98">
        <v>2001</v>
      </c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s="93" customFormat="1" ht="20.100000000000001" customHeight="1" x14ac:dyDescent="0.2">
      <c r="C40" s="93" t="s">
        <v>8</v>
      </c>
      <c r="F40" s="94" t="s">
        <v>1</v>
      </c>
      <c r="G40" s="94" t="s">
        <v>2</v>
      </c>
      <c r="H40" s="94" t="s">
        <v>3</v>
      </c>
    </row>
    <row r="41" spans="1:26" s="95" customFormat="1" ht="19.5" customHeight="1" x14ac:dyDescent="0.2">
      <c r="A41" s="6"/>
      <c r="B41" s="6"/>
      <c r="C41" s="87" t="s">
        <v>28</v>
      </c>
      <c r="F41" s="97" t="s">
        <v>5</v>
      </c>
      <c r="G41" s="97">
        <f>COLUMNS('2'!B:Z)</f>
        <v>25</v>
      </c>
      <c r="H41" s="97">
        <v>1992</v>
      </c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s="95" customFormat="1" ht="19.5" customHeight="1" x14ac:dyDescent="0.2">
      <c r="A42" s="6"/>
      <c r="B42" s="6"/>
      <c r="C42" s="87" t="s">
        <v>24</v>
      </c>
      <c r="F42" s="97" t="s">
        <v>5</v>
      </c>
      <c r="G42" s="97">
        <f>COLUMNS('2.1'!B:Z)</f>
        <v>25</v>
      </c>
      <c r="H42" s="97">
        <v>1992</v>
      </c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s="95" customFormat="1" ht="19.5" customHeight="1" x14ac:dyDescent="0.2">
      <c r="A43" s="6"/>
      <c r="B43" s="6"/>
      <c r="C43" s="87" t="s">
        <v>32</v>
      </c>
      <c r="F43" s="97" t="s">
        <v>5</v>
      </c>
      <c r="G43" s="97">
        <f>COLUMNS('2.1.1'!B:Z)</f>
        <v>25</v>
      </c>
      <c r="H43" s="97">
        <v>1992</v>
      </c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s="95" customFormat="1" ht="19.5" customHeight="1" x14ac:dyDescent="0.2">
      <c r="A44" s="6"/>
      <c r="B44" s="6"/>
      <c r="C44" s="87" t="s">
        <v>33</v>
      </c>
      <c r="F44" s="97" t="s">
        <v>5</v>
      </c>
      <c r="G44" s="97">
        <f>COLUMNS('2.1.1.1'!B:Z)</f>
        <v>25</v>
      </c>
      <c r="H44" s="97">
        <v>1992</v>
      </c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s="95" customFormat="1" ht="19.5" customHeight="1" x14ac:dyDescent="0.2">
      <c r="A45" s="6"/>
      <c r="B45" s="6"/>
      <c r="C45" s="87" t="s">
        <v>57</v>
      </c>
      <c r="F45" s="97" t="s">
        <v>5</v>
      </c>
      <c r="G45" s="97">
        <f>COLUMNS('2.1.1.1.1'!B:Z)</f>
        <v>25</v>
      </c>
      <c r="H45" s="97">
        <v>1992</v>
      </c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95" customFormat="1" ht="19.5" customHeight="1" x14ac:dyDescent="0.2">
      <c r="A46" s="6"/>
      <c r="B46" s="6"/>
      <c r="C46" s="87" t="s">
        <v>59</v>
      </c>
      <c r="F46" s="97" t="s">
        <v>5</v>
      </c>
      <c r="G46" s="97">
        <f>COLUMNS('2.1.1.1.2'!B:Z)</f>
        <v>25</v>
      </c>
      <c r="H46" s="97">
        <v>1992</v>
      </c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s="95" customFormat="1" ht="19.5" customHeight="1" x14ac:dyDescent="0.2">
      <c r="A47" s="6"/>
      <c r="B47" s="6"/>
      <c r="C47" s="87" t="s">
        <v>58</v>
      </c>
      <c r="F47" s="97" t="s">
        <v>5</v>
      </c>
      <c r="G47" s="97">
        <f>COLUMNS('2.1.1.1.3'!B:Z)</f>
        <v>25</v>
      </c>
      <c r="H47" s="97">
        <v>1992</v>
      </c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s="95" customFormat="1" ht="19.5" customHeight="1" x14ac:dyDescent="0.2">
      <c r="A48" s="6"/>
      <c r="B48" s="6"/>
      <c r="C48" s="87" t="s">
        <v>29</v>
      </c>
      <c r="F48" s="97" t="s">
        <v>5</v>
      </c>
      <c r="G48" s="97">
        <f>COLUMNS('2.1.2'!B:Z)</f>
        <v>25</v>
      </c>
      <c r="H48" s="97">
        <v>1992</v>
      </c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s="95" customFormat="1" ht="19.5" customHeight="1" x14ac:dyDescent="0.2">
      <c r="A49" s="6"/>
      <c r="B49" s="6"/>
      <c r="C49" s="87" t="s">
        <v>30</v>
      </c>
      <c r="F49" s="97" t="s">
        <v>5</v>
      </c>
      <c r="G49" s="97">
        <f>COLUMNS('2.1.3'!B:Z)</f>
        <v>25</v>
      </c>
      <c r="H49" s="97">
        <v>1992</v>
      </c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s="95" customFormat="1" ht="19.5" customHeight="1" x14ac:dyDescent="0.2">
      <c r="A50" s="6"/>
      <c r="B50" s="6"/>
      <c r="C50" s="87" t="s">
        <v>25</v>
      </c>
      <c r="F50" s="97" t="s">
        <v>5</v>
      </c>
      <c r="G50" s="97">
        <f>COLUMNS('2.2'!B:Z)</f>
        <v>25</v>
      </c>
      <c r="H50" s="97">
        <v>1992</v>
      </c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s="95" customFormat="1" ht="19.5" customHeight="1" x14ac:dyDescent="0.2">
      <c r="A51" s="6"/>
      <c r="B51" s="6"/>
      <c r="C51" s="87" t="s">
        <v>26</v>
      </c>
      <c r="F51" s="97" t="s">
        <v>5</v>
      </c>
      <c r="G51" s="97">
        <f>COLUMNS('2.2.1'!B:Z)</f>
        <v>25</v>
      </c>
      <c r="H51" s="97">
        <v>1992</v>
      </c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s="95" customFormat="1" ht="19.5" customHeight="1" x14ac:dyDescent="0.2">
      <c r="A52" s="6"/>
      <c r="B52" s="6"/>
      <c r="C52" s="87" t="s">
        <v>27</v>
      </c>
      <c r="F52" s="97" t="s">
        <v>5</v>
      </c>
      <c r="G52" s="97">
        <f>COLUMNS('2.2.2'!B:Z)</f>
        <v>25</v>
      </c>
      <c r="H52" s="97">
        <v>1992</v>
      </c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s="95" customFormat="1" ht="19.5" customHeight="1" x14ac:dyDescent="0.2">
      <c r="A53" s="6"/>
      <c r="B53" s="6"/>
      <c r="C53" s="87" t="s">
        <v>1828</v>
      </c>
      <c r="F53" s="97" t="s">
        <v>5</v>
      </c>
      <c r="G53" s="97">
        <f>COLUMNS('2.2.3'!B:Z)</f>
        <v>25</v>
      </c>
      <c r="H53" s="97">
        <v>1992</v>
      </c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s="93" customFormat="1" ht="20.100000000000001" customHeight="1" x14ac:dyDescent="0.2">
      <c r="C54" s="93" t="s">
        <v>9</v>
      </c>
      <c r="F54" s="94" t="s">
        <v>1</v>
      </c>
      <c r="G54" s="94" t="s">
        <v>2</v>
      </c>
      <c r="H54" s="94" t="s">
        <v>3</v>
      </c>
    </row>
    <row r="55" spans="1:26" s="95" customFormat="1" ht="20.100000000000001" customHeight="1" x14ac:dyDescent="0.2">
      <c r="B55" s="87"/>
      <c r="C55" s="87" t="s">
        <v>34</v>
      </c>
      <c r="D55" s="6"/>
      <c r="E55" s="6"/>
      <c r="F55" s="99" t="s">
        <v>5</v>
      </c>
      <c r="G55" s="97">
        <f>COLUMNS('3.1'!B:Z)</f>
        <v>25</v>
      </c>
      <c r="H55" s="100">
        <v>1992</v>
      </c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s="95" customFormat="1" ht="20.100000000000001" customHeight="1" x14ac:dyDescent="0.2">
      <c r="B56" s="87"/>
      <c r="C56" s="87" t="s">
        <v>35</v>
      </c>
      <c r="D56" s="6"/>
      <c r="E56" s="6"/>
      <c r="F56" s="99" t="s">
        <v>5</v>
      </c>
      <c r="G56" s="97">
        <f>COLUMNS('3.2'!B:Z)</f>
        <v>25</v>
      </c>
      <c r="H56" s="99">
        <v>1992</v>
      </c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s="95" customFormat="1" ht="20.100000000000001" customHeight="1" x14ac:dyDescent="0.2">
      <c r="B57" s="87"/>
      <c r="C57" s="87" t="s">
        <v>36</v>
      </c>
      <c r="D57" s="6"/>
      <c r="E57" s="6"/>
      <c r="F57" s="99" t="s">
        <v>5</v>
      </c>
      <c r="G57" s="97">
        <f>COLUMNS('3.3'!B:Z)</f>
        <v>25</v>
      </c>
      <c r="H57" s="155">
        <v>1992</v>
      </c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s="93" customFormat="1" ht="20.100000000000001" customHeight="1" x14ac:dyDescent="0.2">
      <c r="C58" s="93" t="s">
        <v>10</v>
      </c>
      <c r="F58" s="94" t="s">
        <v>1</v>
      </c>
      <c r="G58" s="94" t="s">
        <v>2</v>
      </c>
      <c r="H58" s="94" t="s">
        <v>3</v>
      </c>
    </row>
    <row r="59" spans="1:26" s="95" customFormat="1" ht="19.5" customHeight="1" x14ac:dyDescent="0.2">
      <c r="A59" s="6"/>
      <c r="B59" s="6"/>
      <c r="C59" s="87" t="s">
        <v>48</v>
      </c>
      <c r="F59" s="97" t="s">
        <v>5</v>
      </c>
      <c r="G59" s="97">
        <f>COLUMNS('4'!B:Z)</f>
        <v>25</v>
      </c>
      <c r="H59" s="97">
        <v>1996</v>
      </c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s="95" customFormat="1" ht="19.5" customHeight="1" x14ac:dyDescent="0.2">
      <c r="A60" s="6"/>
      <c r="B60" s="6"/>
      <c r="C60" s="87" t="s">
        <v>49</v>
      </c>
      <c r="F60" s="97" t="s">
        <v>5</v>
      </c>
      <c r="G60" s="97">
        <f>COLUMNS('4.1'!B:Z)</f>
        <v>25</v>
      </c>
      <c r="H60" s="97">
        <v>1996</v>
      </c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s="95" customFormat="1" ht="19.5" customHeight="1" x14ac:dyDescent="0.2">
      <c r="A61" s="6"/>
      <c r="B61" s="6"/>
      <c r="C61" s="87" t="s">
        <v>50</v>
      </c>
      <c r="F61" s="97" t="s">
        <v>5</v>
      </c>
      <c r="G61" s="97">
        <f>COLUMNS('4.2'!B:Z)</f>
        <v>25</v>
      </c>
      <c r="H61" s="97">
        <v>2000</v>
      </c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s="95" customFormat="1" ht="19.5" customHeight="1" x14ac:dyDescent="0.2">
      <c r="A62" s="6"/>
      <c r="B62" s="6"/>
      <c r="C62" s="87" t="s">
        <v>51</v>
      </c>
      <c r="F62" s="97" t="s">
        <v>5</v>
      </c>
      <c r="G62" s="97">
        <f>COLUMNS('4.3'!B:Z)</f>
        <v>25</v>
      </c>
      <c r="H62" s="97">
        <v>2000</v>
      </c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s="95" customFormat="1" ht="19.5" customHeight="1" x14ac:dyDescent="0.2">
      <c r="A63" s="6"/>
      <c r="B63" s="6"/>
      <c r="C63" s="87" t="s">
        <v>56</v>
      </c>
      <c r="F63" s="97" t="s">
        <v>5</v>
      </c>
      <c r="G63" s="97">
        <f>COLUMNS('4.4'!B:Z)</f>
        <v>25</v>
      </c>
      <c r="H63" s="97">
        <v>1996</v>
      </c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s="95" customFormat="1" ht="19.5" customHeight="1" x14ac:dyDescent="0.2">
      <c r="A64" s="6"/>
      <c r="B64" s="6"/>
      <c r="C64" s="87" t="s">
        <v>55</v>
      </c>
      <c r="F64" s="97" t="s">
        <v>5</v>
      </c>
      <c r="G64" s="97">
        <f>COLUMNS('4.5'!B:Z)</f>
        <v>25</v>
      </c>
      <c r="H64" s="97">
        <v>1996</v>
      </c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s="95" customFormat="1" ht="19.5" customHeight="1" x14ac:dyDescent="0.2">
      <c r="A65" s="6"/>
      <c r="B65" s="6"/>
      <c r="C65" s="87" t="s">
        <v>52</v>
      </c>
      <c r="F65" s="97" t="s">
        <v>5</v>
      </c>
      <c r="G65" s="97">
        <f>COLUMNS('4.6'!B:Z)</f>
        <v>25</v>
      </c>
      <c r="H65" s="97">
        <v>1996</v>
      </c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s="95" customFormat="1" ht="19.5" customHeight="1" x14ac:dyDescent="0.2">
      <c r="A66" s="6"/>
      <c r="B66" s="6"/>
      <c r="C66" s="87" t="s">
        <v>54</v>
      </c>
      <c r="F66" s="97" t="s">
        <v>5</v>
      </c>
      <c r="G66" s="97">
        <f>COLUMNS('4.7'!B:Z)</f>
        <v>25</v>
      </c>
      <c r="H66" s="97">
        <v>1996</v>
      </c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s="95" customFormat="1" ht="19.5" customHeight="1" x14ac:dyDescent="0.2">
      <c r="A67" s="6"/>
      <c r="B67" s="6"/>
      <c r="C67" s="87" t="s">
        <v>53</v>
      </c>
      <c r="F67" s="97" t="s">
        <v>5</v>
      </c>
      <c r="G67" s="97">
        <f>COLUMNS('4.8'!B:Z)</f>
        <v>25</v>
      </c>
      <c r="H67" s="97">
        <v>1996</v>
      </c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s="93" customFormat="1" ht="20.100000000000001" customHeight="1" x14ac:dyDescent="0.2">
      <c r="C68" s="93" t="s">
        <v>67</v>
      </c>
      <c r="F68" s="94" t="s">
        <v>1</v>
      </c>
      <c r="G68" s="94" t="s">
        <v>2</v>
      </c>
      <c r="H68" s="94" t="s">
        <v>3</v>
      </c>
    </row>
    <row r="69" spans="1:26" s="95" customFormat="1" ht="19.5" customHeight="1" x14ac:dyDescent="0.2">
      <c r="A69" s="6"/>
      <c r="B69" s="6"/>
      <c r="C69" s="87" t="s">
        <v>68</v>
      </c>
      <c r="F69" s="97" t="s">
        <v>5</v>
      </c>
      <c r="G69" s="97">
        <f>COLUMNS('5'!B:Z)</f>
        <v>25</v>
      </c>
      <c r="H69" s="97">
        <v>2009</v>
      </c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s="93" customFormat="1" ht="20.100000000000001" customHeight="1" x14ac:dyDescent="0.2">
      <c r="C70" s="93" t="s">
        <v>86</v>
      </c>
      <c r="F70" s="94" t="s">
        <v>1</v>
      </c>
      <c r="G70" s="94" t="s">
        <v>2</v>
      </c>
      <c r="H70" s="94" t="s">
        <v>3</v>
      </c>
    </row>
    <row r="71" spans="1:26" s="95" customFormat="1" ht="19.5" customHeight="1" x14ac:dyDescent="0.2">
      <c r="A71" s="6"/>
      <c r="B71" s="6"/>
      <c r="C71" s="87" t="s">
        <v>70</v>
      </c>
      <c r="F71" s="97" t="s">
        <v>5</v>
      </c>
      <c r="G71" s="97">
        <f>COLUMNS('6.1'!B:Z)</f>
        <v>25</v>
      </c>
      <c r="H71" s="97">
        <v>1992</v>
      </c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s="95" customFormat="1" ht="19.5" customHeight="1" x14ac:dyDescent="0.2">
      <c r="A72" s="6"/>
      <c r="B72" s="6"/>
      <c r="C72" s="87" t="s">
        <v>71</v>
      </c>
      <c r="F72" s="97" t="s">
        <v>5</v>
      </c>
      <c r="G72" s="97">
        <f>COLUMNS('6.2'!B:Z)</f>
        <v>25</v>
      </c>
      <c r="H72" s="97">
        <v>1992</v>
      </c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s="95" customFormat="1" ht="19.5" customHeight="1" x14ac:dyDescent="0.2">
      <c r="A73" s="6"/>
      <c r="B73" s="6"/>
      <c r="C73" s="87" t="s">
        <v>72</v>
      </c>
      <c r="F73" s="97" t="s">
        <v>5</v>
      </c>
      <c r="G73" s="97">
        <f>COLUMNS('6.3'!B:Z)</f>
        <v>25</v>
      </c>
      <c r="H73" s="97">
        <v>1992</v>
      </c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s="95" customFormat="1" ht="19.5" customHeight="1" x14ac:dyDescent="0.2">
      <c r="A74" s="6"/>
      <c r="B74" s="6"/>
      <c r="C74" s="87" t="s">
        <v>73</v>
      </c>
      <c r="F74" s="97" t="s">
        <v>5</v>
      </c>
      <c r="G74" s="97">
        <f>COLUMNS('6.3.1'!B:Z)</f>
        <v>25</v>
      </c>
      <c r="H74" s="97">
        <v>1992</v>
      </c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s="95" customFormat="1" ht="19.5" customHeight="1" x14ac:dyDescent="0.2">
      <c r="A75" s="6"/>
      <c r="B75" s="6"/>
      <c r="C75" s="87" t="s">
        <v>74</v>
      </c>
      <c r="F75" s="97" t="s">
        <v>5</v>
      </c>
      <c r="G75" s="97">
        <f>COLUMNS('6.3.2'!B:Z)</f>
        <v>25</v>
      </c>
      <c r="H75" s="97">
        <v>1992</v>
      </c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s="95" customFormat="1" ht="19.5" customHeight="1" x14ac:dyDescent="0.2">
      <c r="A76" s="6"/>
      <c r="B76" s="6"/>
      <c r="C76" s="87" t="s">
        <v>75</v>
      </c>
      <c r="F76" s="97" t="s">
        <v>5</v>
      </c>
      <c r="G76" s="97">
        <f>COLUMNS('6.3.3'!B:Z)</f>
        <v>25</v>
      </c>
      <c r="H76" s="97">
        <v>1992</v>
      </c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s="95" customFormat="1" ht="19.5" customHeight="1" x14ac:dyDescent="0.2">
      <c r="A77" s="6"/>
      <c r="B77" s="6"/>
      <c r="C77" s="87" t="s">
        <v>76</v>
      </c>
      <c r="F77" s="97" t="s">
        <v>5</v>
      </c>
      <c r="G77" s="97">
        <f>COLUMNS('6.3.4'!B:Z)</f>
        <v>25</v>
      </c>
      <c r="H77" s="97">
        <v>1992</v>
      </c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s="95" customFormat="1" ht="19.5" customHeight="1" x14ac:dyDescent="0.2">
      <c r="A78" s="6"/>
      <c r="B78" s="6"/>
      <c r="C78" s="87" t="s">
        <v>77</v>
      </c>
      <c r="F78" s="97" t="s">
        <v>5</v>
      </c>
      <c r="G78" s="97">
        <f>COLUMNS('6.3.5'!B:Z)</f>
        <v>25</v>
      </c>
      <c r="H78" s="97">
        <v>1992</v>
      </c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s="95" customFormat="1" ht="19.5" customHeight="1" x14ac:dyDescent="0.2">
      <c r="A79" s="6"/>
      <c r="B79" s="6"/>
      <c r="C79" s="87" t="s">
        <v>78</v>
      </c>
      <c r="F79" s="97" t="s">
        <v>5</v>
      </c>
      <c r="G79" s="97">
        <f>COLUMNS('6.3.6'!B:Z)</f>
        <v>25</v>
      </c>
      <c r="H79" s="97">
        <v>1995</v>
      </c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s="95" customFormat="1" ht="19.5" customHeight="1" x14ac:dyDescent="0.2">
      <c r="A80" s="6"/>
      <c r="B80" s="6"/>
      <c r="C80" s="87" t="s">
        <v>79</v>
      </c>
      <c r="F80" s="97" t="s">
        <v>5</v>
      </c>
      <c r="G80" s="97">
        <f>COLUMNS('6.3.7'!B:Z)</f>
        <v>25</v>
      </c>
      <c r="H80" s="97">
        <v>1992</v>
      </c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s="95" customFormat="1" ht="19.5" customHeight="1" x14ac:dyDescent="0.2">
      <c r="A81" s="6"/>
      <c r="B81" s="6"/>
      <c r="C81" s="87" t="s">
        <v>80</v>
      </c>
      <c r="F81" s="97" t="s">
        <v>5</v>
      </c>
      <c r="G81" s="97">
        <f>COLUMNS('6.3.8'!B:Z)</f>
        <v>25</v>
      </c>
      <c r="H81" s="97">
        <v>1992</v>
      </c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s="95" customFormat="1" ht="19.5" customHeight="1" x14ac:dyDescent="0.2">
      <c r="A82" s="6"/>
      <c r="B82" s="6"/>
      <c r="C82" s="87" t="s">
        <v>81</v>
      </c>
      <c r="F82" s="97" t="s">
        <v>5</v>
      </c>
      <c r="G82" s="97">
        <f>COLUMNS('6.3.9'!B:Z)</f>
        <v>25</v>
      </c>
      <c r="H82" s="97">
        <v>1992</v>
      </c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s="95" customFormat="1" ht="19.5" customHeight="1" x14ac:dyDescent="0.2">
      <c r="A83" s="6"/>
      <c r="B83" s="6"/>
      <c r="C83" s="87" t="s">
        <v>82</v>
      </c>
      <c r="F83" s="97" t="s">
        <v>5</v>
      </c>
      <c r="G83" s="97">
        <f>COLUMNS('6.4'!B:Z)</f>
        <v>25</v>
      </c>
      <c r="H83" s="97">
        <v>1992</v>
      </c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s="95" customFormat="1" ht="19.5" customHeight="1" x14ac:dyDescent="0.2">
      <c r="A84" s="6"/>
      <c r="B84" s="6"/>
      <c r="C84" s="87" t="s">
        <v>83</v>
      </c>
      <c r="F84" s="97" t="s">
        <v>5</v>
      </c>
      <c r="G84" s="97">
        <f>COLUMNS('6.5'!B:Z)</f>
        <v>25</v>
      </c>
      <c r="H84" s="97">
        <v>1992</v>
      </c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s="93" customFormat="1" ht="20.100000000000001" customHeight="1" x14ac:dyDescent="0.2">
      <c r="C85" s="93" t="s">
        <v>1849</v>
      </c>
      <c r="F85" s="94"/>
      <c r="G85" s="156">
        <f>SUM(G14:G39,G41:G53,G55:G57,G59:G67,G69,G71:G84)</f>
        <v>1660</v>
      </c>
      <c r="H85" s="94"/>
    </row>
    <row r="86" spans="1:26" ht="3.75" customHeight="1" x14ac:dyDescent="0.2">
      <c r="A86" s="6"/>
      <c r="B86" s="6"/>
      <c r="C86" s="7"/>
      <c r="D86" s="6"/>
      <c r="E86" s="6"/>
      <c r="F86" s="9"/>
      <c r="G86" s="8"/>
      <c r="H86" s="15"/>
      <c r="I86" s="6"/>
    </row>
    <row r="87" spans="1:26" ht="3.75" customHeight="1" x14ac:dyDescent="0.2">
      <c r="A87" s="6"/>
      <c r="B87" s="6"/>
      <c r="C87" s="7"/>
      <c r="D87" s="6"/>
      <c r="E87" s="6"/>
      <c r="F87" s="9"/>
      <c r="G87" s="10"/>
      <c r="H87" s="15"/>
      <c r="I87" s="6"/>
    </row>
    <row r="88" spans="1:26" ht="15" x14ac:dyDescent="0.2">
      <c r="A88" s="3"/>
      <c r="B88" s="3"/>
      <c r="C88" s="13"/>
      <c r="D88" s="12"/>
      <c r="E88" s="12"/>
    </row>
    <row r="89" spans="1:26" ht="15" x14ac:dyDescent="0.2">
      <c r="A89" s="3"/>
      <c r="B89" s="3"/>
      <c r="C89" s="13"/>
      <c r="D89" s="12"/>
      <c r="E89" s="12"/>
    </row>
    <row r="90" spans="1:26" ht="15" x14ac:dyDescent="0.2">
      <c r="A90" s="3"/>
      <c r="B90" s="3"/>
      <c r="C90" s="13"/>
      <c r="D90" s="12"/>
      <c r="E90" s="12"/>
    </row>
    <row r="91" spans="1:26" ht="15" x14ac:dyDescent="0.2">
      <c r="A91" s="3"/>
      <c r="B91" s="3"/>
      <c r="C91" s="3"/>
      <c r="D91" s="3"/>
      <c r="E91" s="3"/>
      <c r="F91" s="16"/>
      <c r="G91" s="16"/>
      <c r="H91" s="16"/>
      <c r="I91" s="3"/>
    </row>
  </sheetData>
  <phoneticPr fontId="7" type="noConversion"/>
  <conditionalFormatting sqref="I2:I12 A8:XFD8">
    <cfRule type="iconSet" priority="3">
      <iconSet iconSet="3Arrows">
        <cfvo type="percent" val="0"/>
        <cfvo type="percent" val="33"/>
        <cfvo type="percent" val="67"/>
      </iconSet>
    </cfRule>
  </conditionalFormatting>
  <hyperlinks>
    <hyperlink ref="C29" location="'1.2'!B10" display="1.2. Recaudación de Impuestos Nacionales por provincia" xr:uid="{00000000-0004-0000-0000-000000000000}"/>
    <hyperlink ref="C16" location="'1.1.1.1'!B10" display="1.1.1.1. Recursos de origen provincial por provincia" xr:uid="{00000000-0004-0000-0000-000001000000}"/>
    <hyperlink ref="C42" location="'2.1'!B10" display="2.1. Gastos corrientes por provincia" xr:uid="{00000000-0004-0000-0000-000002000000}"/>
    <hyperlink ref="C57" location="'3.3'!B10" display="3.3. Resultado primario por provincia (3.2 + 2.1.2)" xr:uid="{00000000-0004-0000-0000-000003000000}"/>
    <hyperlink ref="C56" location="'3.2'!B10" display="3.2. Resultado financiero por provincia (1.1 - 2)" xr:uid="{00000000-0004-0000-0000-000004000000}"/>
    <hyperlink ref="C44" location="'2.1.1.1'!B10" display="2.1.1.1 Gasto público en personal por provincia" xr:uid="{00000000-0004-0000-0000-000005000000}"/>
    <hyperlink ref="C59" location="'4'!B10" display="4. Deuda pública por provincia" xr:uid="{00000000-0004-0000-0000-000006000000}"/>
    <hyperlink ref="C50" location="'2.2'!B10" display="2.2. Gastos de capital por provincia" xr:uid="{00000000-0004-0000-0000-000007000000}"/>
    <hyperlink ref="C34" location="'1.2.4.1'!B10" display="1.2.4.1. Porción no coparticipable del Impuesto al Cheque por provincia " xr:uid="{00000000-0004-0000-0000-000008000000}"/>
    <hyperlink ref="C24" location="'1.1.1.3.1'!B10" display="1.1.1.3.1. Regalías por provincia" xr:uid="{00000000-0004-0000-0000-000009000000}"/>
    <hyperlink ref="C22" location="'1.1.1.2'!B10" display="1.1.1.2. Recursos de origen nacional (coparticipación) por provincia" xr:uid="{00000000-0004-0000-0000-00000A000000}"/>
    <hyperlink ref="C41" location="'2'!B10" display="2. Gasto público total por provincia" xr:uid="{00000000-0004-0000-0000-00000B000000}"/>
    <hyperlink ref="C14" location="'1.1'!B10" display="1.1. Recursos totales por provincia" xr:uid="{00000000-0004-0000-0000-00000C000000}"/>
    <hyperlink ref="C15" location="'1.1.1'!B10" display="1.1.1. Recursos corrientes por provincia" xr:uid="{00000000-0004-0000-0000-00000D000000}"/>
    <hyperlink ref="C28" location="'1.1.2'!B10" display="1.1.2. Recursos de capital por provincia" xr:uid="{00000000-0004-0000-0000-00000E000000}"/>
    <hyperlink ref="C23" location="'1.1.1.3'!B10" display="1.1.1.3. Recursos no tributarios por provincia" xr:uid="{00000000-0004-0000-0000-00000F000000}"/>
    <hyperlink ref="C25" location="'1.1.1.4'!B10" display="1.1.1.4. Venta de bienes y servicios de la Administración pública por provincia" xr:uid="{00000000-0004-0000-0000-000010000000}"/>
    <hyperlink ref="C26" location="'1.1.1.5'!B10" display="1.1.1.5. Rentas de la propiedad por provincia" xr:uid="{00000000-0004-0000-0000-000011000000}"/>
    <hyperlink ref="C27" location="'1.1.1.6'!B10" display="1.1.1.6. Transferencias corrientes por provincia" xr:uid="{00000000-0004-0000-0000-000012000000}"/>
    <hyperlink ref="C48" location="'2.1.2'!B10" display="2.1.2. Rentas de la propiedad por provincia" xr:uid="{00000000-0004-0000-0000-000013000000}"/>
    <hyperlink ref="C49" location="'2.1.3'!B10" display="2.1.3. Transferencias corrientes por provincia" xr:uid="{00000000-0004-0000-0000-000014000000}"/>
    <hyperlink ref="C51" location="'2.2.1'!B10" display="2.2.1. Inversión real directa por provincia" xr:uid="{00000000-0004-0000-0000-000015000000}"/>
    <hyperlink ref="C52" location="'2.2.2'!B10" display="2.2.2. Transferencias de capital por provincia" xr:uid="{00000000-0004-0000-0000-000016000000}"/>
    <hyperlink ref="C53" location="'2.2.3'!B10" display="2.2.3. Disminución de la inversión financiera por provincia" xr:uid="{00000000-0004-0000-0000-000017000000}"/>
    <hyperlink ref="C55" location="'3.1'!B10" display="3.1. Resultado económico por provincia (1.1.1 - 2.1)" xr:uid="{00000000-0004-0000-0000-000018000000}"/>
    <hyperlink ref="C43" location="'2.1.1'!B10" display="2.1.1. Gasto de consumo" xr:uid="{00000000-0004-0000-0000-000019000000}"/>
    <hyperlink ref="C30" location="'1.2.1'!B10" display="1.2.1. Recaudación del Impuesto al Valor Agregado (IVA) por provincia" xr:uid="{00000000-0004-0000-0000-00001A000000}"/>
    <hyperlink ref="C32" location="'1.2.3'!B10" display="1.2.3. Recaudación del Impuesto a los Bienes Personales por provincia" xr:uid="{00000000-0004-0000-0000-00001B000000}"/>
    <hyperlink ref="C33" location="'1.2.4'!B10" display="1.2.4. Recaudación del Impuesto a las Cuentas Corrientes por provincia" xr:uid="{00000000-0004-0000-0000-00001C000000}"/>
    <hyperlink ref="C35" location="'1.2.5'!B10" display="1.2.5. Recaudación de las Ganancias mínimas presuntas por provincia" xr:uid="{00000000-0004-0000-0000-00001D000000}"/>
    <hyperlink ref="C36" location="'1.2.6'!B10" display="1.2.6. Recaudación de los Impuestos Internos por provincia" xr:uid="{00000000-0004-0000-0000-00001E000000}"/>
    <hyperlink ref="C37" location="'1.2.7'!B10" display="1.2.7. Recaudación del Monotributo por provincia" xr:uid="{00000000-0004-0000-0000-00001F000000}"/>
    <hyperlink ref="C38" location="'1.2.8'!B10" display="1.2.8. Recaudación de otros impuestos por provincia" xr:uid="{00000000-0004-0000-0000-000020000000}"/>
    <hyperlink ref="C60" location="'4.1'!B10" display="4.1. Deuda pública con el Gobierno Nacional por provincia" xr:uid="{00000000-0004-0000-0000-000021000000}"/>
    <hyperlink ref="C61" location="'4.2'!B10" display="4.2. Fondo Fiduciario de Infraestructura Regional por provincia" xr:uid="{00000000-0004-0000-0000-000022000000}"/>
    <hyperlink ref="C63" location="'4.4'!B10" display="4.4. Deuda pública con entidades bancarias y financieras por provincia" xr:uid="{00000000-0004-0000-0000-000023000000}"/>
    <hyperlink ref="C64" location="'4.5'!B10" display="4.5. Deuda pública consolidada por provincia" xr:uid="{00000000-0004-0000-0000-000024000000}"/>
    <hyperlink ref="C65" location="'4.6'!B10" display="4.6. Títulos públicos (bonos) por provincia" xr:uid="{00000000-0004-0000-0000-000025000000}"/>
    <hyperlink ref="C66" location="'4.7'!B10" display="4.7. Deuda pública con Organismos Internacionales por provincia" xr:uid="{00000000-0004-0000-0000-000026000000}"/>
    <hyperlink ref="C67" location="'4.8'!B10" display="4.8. Otros conceptos de deuda pública por provincia" xr:uid="{00000000-0004-0000-0000-000027000000}"/>
    <hyperlink ref="C45" location="'2.1.1.1.1'!B10" display="2.1.1.1.1 Planta ocupada" xr:uid="{00000000-0004-0000-0000-000028000000}"/>
    <hyperlink ref="C46" location="'2.1.1.1.2'!B10" display="2.1.1.1.2 Empleados cada mil habitantes" xr:uid="{00000000-0004-0000-0000-000029000000}"/>
    <hyperlink ref="C47" location="'2.1.1.1.3'!B10" display="2.1.1.1.3 Gasto medio salarial" xr:uid="{00000000-0004-0000-0000-00002A000000}"/>
    <hyperlink ref="C17" location="'1.1.1.1.1'!B10" display="1.1.1.1.1 Ingresos brutos" xr:uid="{00000000-0004-0000-0000-00002B000000}"/>
    <hyperlink ref="C18" location="'1.1.1.1.2'!B10" display="1.1.1.1.2 Inmobiliario" xr:uid="{00000000-0004-0000-0000-00002C000000}"/>
    <hyperlink ref="C19" location="'1.1.1.1.3'!B10" display="1.1.1.1.3 Sellos" xr:uid="{00000000-0004-0000-0000-00002D000000}"/>
    <hyperlink ref="C20" location="'1.1.1.1.4'!B10" display="1.1.1.1.4 Automotores" xr:uid="{00000000-0004-0000-0000-00002E000000}"/>
    <hyperlink ref="C21" location="'1.1.1.1.5'!B10" display="1.1.1.1.5 Otros impuestos provinciales" xr:uid="{00000000-0004-0000-0000-00002F000000}"/>
    <hyperlink ref="C69" location="'5'!B10" display="5. Fondo Federal Solidario" xr:uid="{00000000-0004-0000-0000-000030000000}"/>
    <hyperlink ref="C31" location="'1.2.2'!B10" display="1.2.2. Recaudación del Impuesto a las Ganancias por provincia" xr:uid="{00000000-0004-0000-0000-000031000000}"/>
    <hyperlink ref="C39" location="'1.2.9'!B10" display="1.2.9. Recaudación de Impuestos percibidos por DGA por provincia" xr:uid="{00000000-0004-0000-0000-000032000000}"/>
    <hyperlink ref="C71" location="'6.1'!B10" display="6.1. Administración gubernamental" xr:uid="{00000000-0004-0000-0000-000033000000}"/>
    <hyperlink ref="C72" location="'6.2'!B10" display="6.2. Servicios de seguridad" xr:uid="{00000000-0004-0000-0000-000034000000}"/>
    <hyperlink ref="C73" location="'6.3'!B10" display="6.3. Servicios sociales" xr:uid="{00000000-0004-0000-0000-000035000000}"/>
    <hyperlink ref="C74" location="'6.3.1'!B10" display="6.3.1. Salud" xr:uid="{00000000-0004-0000-0000-000036000000}"/>
    <hyperlink ref="C75" location="'6.3.2'!B10" display="6.3.2. Promoción y asistencia social" xr:uid="{00000000-0004-0000-0000-000037000000}"/>
    <hyperlink ref="C76" location="'6.3.3'!B10" display="6.3.3. Seguridad Social" xr:uid="{00000000-0004-0000-0000-000038000000}"/>
    <hyperlink ref="C77" location="'6.3.4'!B10" display="6.3.4. Educación y cultura" xr:uid="{00000000-0004-0000-0000-000039000000}"/>
    <hyperlink ref="C78" location="'6.3.5'!B10" display="6.3.5. Ciencia y técnica" xr:uid="{00000000-0004-0000-0000-00003A000000}"/>
    <hyperlink ref="C79" location="'6.3.6'!B10" display="6.3.6. Trabajo" xr:uid="{00000000-0004-0000-0000-00003B000000}"/>
    <hyperlink ref="C80" location="'6.3.7'!B10" display="6.3.7. Vivienda y urbanismo" xr:uid="{00000000-0004-0000-0000-00003C000000}"/>
    <hyperlink ref="C81" location="'6.3.8'!B10" display="6.3.8. Agua potable y alcantarillado" xr:uid="{00000000-0004-0000-0000-00003D000000}"/>
    <hyperlink ref="C82" location="'6.3.9'!B10" display="6.3.9. Otros servicios urbanos" xr:uid="{00000000-0004-0000-0000-00003E000000}"/>
    <hyperlink ref="C83" location="'6.4'!B10" display="6.4. Servicios económicos" xr:uid="{00000000-0004-0000-0000-00003F000000}"/>
    <hyperlink ref="C84" location="'6.5'!B10" display="6.5. Deuda pública" xr:uid="{00000000-0004-0000-0000-000040000000}"/>
    <hyperlink ref="C62" location="'4.3'!B10" display="4.3. Fondo Fiduciario de Desarrollo Provincial por provincia" xr:uid="{00000000-0004-0000-0000-000042000000}"/>
  </hyperlinks>
  <pageMargins left="0.75" right="0.75" top="1" bottom="1" header="0" footer="0"/>
  <pageSetup paperSize="9" scale="47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4">
    <pageSetUpPr fitToPage="1"/>
  </sheetPr>
  <dimension ref="A1:AK350"/>
  <sheetViews>
    <sheetView zoomScale="130" zoomScaleNormal="130" workbookViewId="0">
      <pane xSplit="1" ySplit="9" topLeftCell="B10" activePane="bottomRight" state="frozen"/>
      <selection activeCell="C41" sqref="C41"/>
      <selection pane="topRight" activeCell="C41" sqref="C41"/>
      <selection pane="bottomLeft" activeCell="C41" sqref="C41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9.25" customHeight="1" x14ac:dyDescent="0.2">
      <c r="A2" s="102" t="s">
        <v>6</v>
      </c>
      <c r="B2" s="30" t="s">
        <v>16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Recursos de origen nacional (coparticipación)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1825</v>
      </c>
      <c r="B3" s="19" t="s">
        <v>1836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1839</v>
      </c>
      <c r="B5" s="18" t="s">
        <v>1852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22.5" x14ac:dyDescent="0.2">
      <c r="A7" s="102" t="s">
        <v>1840</v>
      </c>
      <c r="B7" s="25" t="s">
        <v>1850</v>
      </c>
      <c r="C7" s="40" t="s">
        <v>1850</v>
      </c>
      <c r="D7" s="40" t="s">
        <v>1850</v>
      </c>
      <c r="E7" s="40" t="s">
        <v>1850</v>
      </c>
      <c r="F7" s="40" t="s">
        <v>1850</v>
      </c>
      <c r="G7" s="40" t="s">
        <v>1850</v>
      </c>
      <c r="H7" s="40" t="s">
        <v>1850</v>
      </c>
      <c r="I7" s="40" t="s">
        <v>1850</v>
      </c>
      <c r="J7" s="40" t="s">
        <v>1850</v>
      </c>
      <c r="K7" s="40" t="s">
        <v>1850</v>
      </c>
      <c r="L7" s="40" t="s">
        <v>1850</v>
      </c>
      <c r="M7" s="40" t="s">
        <v>1850</v>
      </c>
      <c r="N7" s="40" t="s">
        <v>1850</v>
      </c>
      <c r="O7" s="40" t="s">
        <v>1850</v>
      </c>
      <c r="P7" s="40" t="s">
        <v>1850</v>
      </c>
      <c r="Q7" s="40" t="s">
        <v>1850</v>
      </c>
      <c r="R7" s="40" t="s">
        <v>1850</v>
      </c>
      <c r="S7" s="40" t="s">
        <v>1850</v>
      </c>
      <c r="T7" s="40" t="s">
        <v>1850</v>
      </c>
      <c r="U7" s="40" t="s">
        <v>1850</v>
      </c>
      <c r="V7" s="40" t="s">
        <v>1850</v>
      </c>
      <c r="W7" s="40" t="s">
        <v>1850</v>
      </c>
      <c r="X7" s="40" t="s">
        <v>1850</v>
      </c>
      <c r="Y7" s="40" t="s">
        <v>1850</v>
      </c>
      <c r="Z7" s="41" t="s">
        <v>1850</v>
      </c>
    </row>
    <row r="8" spans="1:37" s="44" customFormat="1" ht="11.25" x14ac:dyDescent="0.2">
      <c r="A8" s="104" t="s">
        <v>1841</v>
      </c>
      <c r="B8" s="121" t="s">
        <v>365</v>
      </c>
      <c r="C8" s="122" t="s">
        <v>366</v>
      </c>
      <c r="D8" s="122" t="s">
        <v>367</v>
      </c>
      <c r="E8" s="124" t="s">
        <v>368</v>
      </c>
      <c r="F8" s="122" t="s">
        <v>369</v>
      </c>
      <c r="G8" s="122" t="s">
        <v>370</v>
      </c>
      <c r="H8" s="124" t="s">
        <v>371</v>
      </c>
      <c r="I8" s="122" t="s">
        <v>372</v>
      </c>
      <c r="J8" s="122" t="s">
        <v>373</v>
      </c>
      <c r="K8" s="124" t="s">
        <v>374</v>
      </c>
      <c r="L8" s="122" t="s">
        <v>375</v>
      </c>
      <c r="M8" s="122" t="s">
        <v>376</v>
      </c>
      <c r="N8" s="124" t="s">
        <v>377</v>
      </c>
      <c r="O8" s="122" t="s">
        <v>378</v>
      </c>
      <c r="P8" s="122" t="s">
        <v>379</v>
      </c>
      <c r="Q8" s="124" t="s">
        <v>380</v>
      </c>
      <c r="R8" s="122" t="s">
        <v>381</v>
      </c>
      <c r="S8" s="122" t="s">
        <v>382</v>
      </c>
      <c r="T8" s="122" t="s">
        <v>383</v>
      </c>
      <c r="U8" s="122" t="s">
        <v>384</v>
      </c>
      <c r="V8" s="122" t="s">
        <v>385</v>
      </c>
      <c r="W8" s="122" t="s">
        <v>386</v>
      </c>
      <c r="X8" s="122" t="s">
        <v>387</v>
      </c>
      <c r="Y8" s="122" t="s">
        <v>388</v>
      </c>
      <c r="Z8" s="123" t="s">
        <v>389</v>
      </c>
    </row>
    <row r="9" spans="1:37" s="45" customFormat="1" ht="23.25" customHeight="1" thickBot="1" x14ac:dyDescent="0.25">
      <c r="A9" s="105" t="s">
        <v>162</v>
      </c>
      <c r="B9" s="71" t="s">
        <v>84</v>
      </c>
      <c r="C9" s="23" t="s">
        <v>139</v>
      </c>
      <c r="D9" s="23" t="s">
        <v>140</v>
      </c>
      <c r="E9" s="32" t="s">
        <v>141</v>
      </c>
      <c r="F9" s="23" t="s">
        <v>142</v>
      </c>
      <c r="G9" s="23" t="s">
        <v>143</v>
      </c>
      <c r="H9" s="32" t="s">
        <v>144</v>
      </c>
      <c r="I9" s="23" t="s">
        <v>145</v>
      </c>
      <c r="J9" s="23" t="s">
        <v>146</v>
      </c>
      <c r="K9" s="32" t="s">
        <v>147</v>
      </c>
      <c r="L9" s="23" t="s">
        <v>148</v>
      </c>
      <c r="M9" s="23" t="s">
        <v>149</v>
      </c>
      <c r="N9" s="32" t="s">
        <v>150</v>
      </c>
      <c r="O9" s="23" t="s">
        <v>151</v>
      </c>
      <c r="P9" s="23" t="s">
        <v>152</v>
      </c>
      <c r="Q9" s="32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33" t="s">
        <v>161</v>
      </c>
    </row>
    <row r="10" spans="1:37" s="46" customFormat="1" ht="13.7" customHeight="1" x14ac:dyDescent="0.2">
      <c r="A10" s="109">
        <v>1992</v>
      </c>
      <c r="B10" s="52">
        <v>157.97683099999998</v>
      </c>
      <c r="C10" s="52">
        <v>2806.4554019999996</v>
      </c>
      <c r="D10" s="52">
        <v>312.57105999999999</v>
      </c>
      <c r="E10" s="52">
        <v>977.146028</v>
      </c>
      <c r="F10" s="52">
        <v>425.52266099999997</v>
      </c>
      <c r="G10" s="52">
        <v>540.84458400000005</v>
      </c>
      <c r="H10" s="52">
        <v>232.75833800000001</v>
      </c>
      <c r="I10" s="52">
        <v>542.77062400000011</v>
      </c>
      <c r="J10" s="52">
        <v>397.17859399999998</v>
      </c>
      <c r="K10" s="52">
        <v>343.29706300000004</v>
      </c>
      <c r="L10" s="52">
        <v>222.678259</v>
      </c>
      <c r="M10" s="52">
        <v>237.898573</v>
      </c>
      <c r="N10" s="52">
        <v>483.976675</v>
      </c>
      <c r="O10" s="52">
        <v>388.78141800000003</v>
      </c>
      <c r="P10" s="52">
        <v>224.71072099999998</v>
      </c>
      <c r="Q10" s="52">
        <v>301.19422700000001</v>
      </c>
      <c r="R10" s="52">
        <v>448.54123800000002</v>
      </c>
      <c r="S10" s="52">
        <v>368.38788699999998</v>
      </c>
      <c r="T10" s="52">
        <v>266.21362199999999</v>
      </c>
      <c r="U10" s="52">
        <v>206.94911400000001</v>
      </c>
      <c r="V10" s="52">
        <v>987.55376999999999</v>
      </c>
      <c r="W10" s="52">
        <v>460.95315899999997</v>
      </c>
      <c r="X10" s="52">
        <v>544.31993999999997</v>
      </c>
      <c r="Y10" s="153">
        <v>102.009479</v>
      </c>
      <c r="Z10" s="154">
        <f t="shared" ref="Z10:Z48" si="0">SUM(B10:Y10)</f>
        <v>11980.689267000002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43">
        <v>183.27651800000001</v>
      </c>
      <c r="C11" s="43">
        <v>3203.5632709999995</v>
      </c>
      <c r="D11" s="43">
        <v>336.64372599999996</v>
      </c>
      <c r="E11" s="43">
        <v>1041.3464720000002</v>
      </c>
      <c r="F11" s="43">
        <v>456.92593200000005</v>
      </c>
      <c r="G11" s="43">
        <v>561.24836199999993</v>
      </c>
      <c r="H11" s="43">
        <v>254.04644699999997</v>
      </c>
      <c r="I11" s="43">
        <v>599.95341500000006</v>
      </c>
      <c r="J11" s="43">
        <v>430.03822400000001</v>
      </c>
      <c r="K11" s="43">
        <v>364.14359300000001</v>
      </c>
      <c r="L11" s="43">
        <v>251.738564</v>
      </c>
      <c r="M11" s="43">
        <v>268.24422100000004</v>
      </c>
      <c r="N11" s="43">
        <v>539.92024600000002</v>
      </c>
      <c r="O11" s="43">
        <v>424.25587800000005</v>
      </c>
      <c r="P11" s="43">
        <v>259.50810999999999</v>
      </c>
      <c r="Q11" s="43">
        <v>334.05311899999998</v>
      </c>
      <c r="R11" s="43">
        <v>483.91438800000003</v>
      </c>
      <c r="S11" s="43">
        <v>414.78963500000003</v>
      </c>
      <c r="T11" s="43">
        <v>303.74185799999998</v>
      </c>
      <c r="U11" s="43">
        <v>231.753028</v>
      </c>
      <c r="V11" s="43">
        <v>1065.9249040000002</v>
      </c>
      <c r="W11" s="43">
        <v>502.84052500000001</v>
      </c>
      <c r="X11" s="43">
        <v>591.55473699999993</v>
      </c>
      <c r="Y11" s="37">
        <v>141.03323599999999</v>
      </c>
      <c r="Z11" s="36">
        <f t="shared" si="0"/>
        <v>13244.458408999995</v>
      </c>
    </row>
    <row r="12" spans="1:37" ht="13.7" customHeight="1" x14ac:dyDescent="0.2">
      <c r="A12" s="109">
        <v>1994</v>
      </c>
      <c r="B12" s="43">
        <v>188.11484100000001</v>
      </c>
      <c r="C12" s="43">
        <v>3437.5774580000002</v>
      </c>
      <c r="D12" s="43">
        <v>344.872142</v>
      </c>
      <c r="E12" s="43">
        <v>1088.716997</v>
      </c>
      <c r="F12" s="43">
        <v>480.91213199999999</v>
      </c>
      <c r="G12" s="43">
        <v>584.35609399999998</v>
      </c>
      <c r="H12" s="43">
        <v>256.48242999999997</v>
      </c>
      <c r="I12" s="43">
        <v>629.67091599999992</v>
      </c>
      <c r="J12" s="43">
        <v>445.40217199999995</v>
      </c>
      <c r="K12" s="43">
        <v>375.74334700000003</v>
      </c>
      <c r="L12" s="43">
        <v>259.05461500000001</v>
      </c>
      <c r="M12" s="43">
        <v>275.87901699999998</v>
      </c>
      <c r="N12" s="43">
        <v>557.40376600000002</v>
      </c>
      <c r="O12" s="43">
        <v>444.63549199999994</v>
      </c>
      <c r="P12" s="43">
        <v>269.01540899999998</v>
      </c>
      <c r="Q12" s="43">
        <v>345.47378800000001</v>
      </c>
      <c r="R12" s="43">
        <v>499.011458</v>
      </c>
      <c r="S12" s="43">
        <v>427.93669299999999</v>
      </c>
      <c r="T12" s="43">
        <v>304.85722299999998</v>
      </c>
      <c r="U12" s="43">
        <v>237.06776399999998</v>
      </c>
      <c r="V12" s="43">
        <v>1101.8072999999999</v>
      </c>
      <c r="W12" s="43">
        <v>516.41020000000003</v>
      </c>
      <c r="X12" s="43">
        <v>608.31928499999992</v>
      </c>
      <c r="Y12" s="37">
        <v>145.94904099999999</v>
      </c>
      <c r="Z12" s="36">
        <f t="shared" si="0"/>
        <v>13824.669579999998</v>
      </c>
    </row>
    <row r="13" spans="1:37" ht="13.7" customHeight="1" x14ac:dyDescent="0.2">
      <c r="A13" s="109">
        <v>1995</v>
      </c>
      <c r="B13" s="43">
        <v>210.25219799999999</v>
      </c>
      <c r="C13" s="43">
        <v>3359.5168292500002</v>
      </c>
      <c r="D13" s="43">
        <v>331.27036425</v>
      </c>
      <c r="E13" s="43">
        <v>996.68885561000002</v>
      </c>
      <c r="F13" s="43">
        <v>467.40846153999996</v>
      </c>
      <c r="G13" s="43">
        <v>567.00117572000011</v>
      </c>
      <c r="H13" s="43">
        <v>246.78135531999999</v>
      </c>
      <c r="I13" s="43">
        <v>605.27781172999994</v>
      </c>
      <c r="J13" s="43">
        <v>432.09625105000003</v>
      </c>
      <c r="K13" s="43">
        <v>365.20896319000002</v>
      </c>
      <c r="L13" s="43">
        <v>250.38089654000001</v>
      </c>
      <c r="M13" s="43">
        <v>271.30436343000002</v>
      </c>
      <c r="N13" s="43">
        <v>541.32314080000003</v>
      </c>
      <c r="O13" s="43">
        <v>431.09047695999999</v>
      </c>
      <c r="P13" s="43">
        <v>256.71048833999998</v>
      </c>
      <c r="Q13" s="43">
        <v>331.94081024999997</v>
      </c>
      <c r="R13" s="43">
        <v>484.53310900000008</v>
      </c>
      <c r="S13" s="43">
        <v>416.00674676</v>
      </c>
      <c r="T13" s="43">
        <v>296.93764125000001</v>
      </c>
      <c r="U13" s="43">
        <v>227.81553414999999</v>
      </c>
      <c r="V13" s="43">
        <v>1101.9887451200002</v>
      </c>
      <c r="W13" s="43">
        <v>497.57060777999999</v>
      </c>
      <c r="X13" s="43">
        <v>592.30961988000001</v>
      </c>
      <c r="Y13" s="37">
        <v>142.19580174000004</v>
      </c>
      <c r="Z13" s="36">
        <f t="shared" si="0"/>
        <v>13423.610247660003</v>
      </c>
    </row>
    <row r="14" spans="1:37" ht="13.7" customHeight="1" x14ac:dyDescent="0.2">
      <c r="A14" s="109">
        <v>1996</v>
      </c>
      <c r="B14" s="43">
        <v>191.44120000000001</v>
      </c>
      <c r="C14" s="43">
        <v>3472.5829554496968</v>
      </c>
      <c r="D14" s="43">
        <v>355.93373590160041</v>
      </c>
      <c r="E14" s="43">
        <v>1139.4700643670722</v>
      </c>
      <c r="F14" s="43">
        <v>508.20902534940768</v>
      </c>
      <c r="G14" s="43">
        <v>623.80799505860034</v>
      </c>
      <c r="H14" s="43">
        <v>272.28258514956377</v>
      </c>
      <c r="I14" s="43">
        <v>676.00154016392446</v>
      </c>
      <c r="J14" s="43">
        <v>475.10666873141145</v>
      </c>
      <c r="K14" s="43">
        <v>397.5911754392543</v>
      </c>
      <c r="L14" s="43">
        <v>267.09579023453273</v>
      </c>
      <c r="M14" s="43">
        <v>287.17328811139629</v>
      </c>
      <c r="N14" s="43">
        <v>567.33068743513729</v>
      </c>
      <c r="O14" s="43">
        <v>472.45379305669184</v>
      </c>
      <c r="P14" s="43">
        <v>282.63321379960189</v>
      </c>
      <c r="Q14" s="43">
        <v>362.554086411225</v>
      </c>
      <c r="R14" s="43">
        <v>518.04486389406497</v>
      </c>
      <c r="S14" s="43">
        <v>439.4274271730406</v>
      </c>
      <c r="T14" s="43">
        <v>322.10559398220437</v>
      </c>
      <c r="U14" s="43">
        <v>253.46555349358488</v>
      </c>
      <c r="V14" s="43">
        <v>1198.6125839325889</v>
      </c>
      <c r="W14" s="43">
        <v>529.14055654007041</v>
      </c>
      <c r="X14" s="43">
        <v>651.22093669311664</v>
      </c>
      <c r="Y14" s="37">
        <v>149.47567458767915</v>
      </c>
      <c r="Z14" s="36">
        <f t="shared" si="0"/>
        <v>14413.160994955464</v>
      </c>
    </row>
    <row r="15" spans="1:37" ht="13.7" customHeight="1" x14ac:dyDescent="0.2">
      <c r="A15" s="109">
        <v>1997</v>
      </c>
      <c r="B15" s="43">
        <v>193.53045600000002</v>
      </c>
      <c r="C15" s="43">
        <v>3843.722523566018</v>
      </c>
      <c r="D15" s="43">
        <v>413.09311327998688</v>
      </c>
      <c r="E15" s="43">
        <v>1401.8713291935651</v>
      </c>
      <c r="F15" s="43">
        <v>591.80563133684336</v>
      </c>
      <c r="G15" s="43">
        <v>700.76304206008649</v>
      </c>
      <c r="H15" s="43">
        <v>296.45715972998443</v>
      </c>
      <c r="I15" s="43">
        <v>737.90139965660808</v>
      </c>
      <c r="J15" s="43">
        <v>530.70372277806268</v>
      </c>
      <c r="K15" s="43">
        <v>442.43658971973696</v>
      </c>
      <c r="L15" s="43">
        <v>311.80250527683069</v>
      </c>
      <c r="M15" s="43">
        <v>322.7978376158037</v>
      </c>
      <c r="N15" s="43">
        <v>655.95124994812932</v>
      </c>
      <c r="O15" s="43">
        <v>527.4712003047531</v>
      </c>
      <c r="P15" s="43">
        <v>316.99075018883241</v>
      </c>
      <c r="Q15" s="43">
        <v>404.06487475840657</v>
      </c>
      <c r="R15" s="43">
        <v>591.80884024812929</v>
      </c>
      <c r="S15" s="43">
        <v>508.12144143792955</v>
      </c>
      <c r="T15" s="43">
        <v>365.47349332004876</v>
      </c>
      <c r="U15" s="43">
        <v>307.107950570051</v>
      </c>
      <c r="V15" s="43">
        <v>1360.7556652888297</v>
      </c>
      <c r="W15" s="43">
        <v>633.58872425667244</v>
      </c>
      <c r="X15" s="43">
        <v>709.41605564739575</v>
      </c>
      <c r="Y15" s="37">
        <v>161.04032181960375</v>
      </c>
      <c r="Z15" s="36">
        <f t="shared" si="0"/>
        <v>16328.675878002312</v>
      </c>
    </row>
    <row r="16" spans="1:37" ht="13.7" customHeight="1" x14ac:dyDescent="0.2">
      <c r="A16" s="109">
        <v>1998</v>
      </c>
      <c r="B16" s="43">
        <v>192.70529999999999</v>
      </c>
      <c r="C16" s="43">
        <v>3962.0946126047693</v>
      </c>
      <c r="D16" s="43">
        <v>418.68692951992631</v>
      </c>
      <c r="E16" s="43">
        <v>1348.9384163038953</v>
      </c>
      <c r="F16" s="43">
        <v>596.42410633333907</v>
      </c>
      <c r="G16" s="43">
        <v>734.59554396140572</v>
      </c>
      <c r="H16" s="43">
        <v>310.28515527353943</v>
      </c>
      <c r="I16" s="43">
        <v>775.92800102747265</v>
      </c>
      <c r="J16" s="43">
        <v>553.74056413838923</v>
      </c>
      <c r="K16" s="43">
        <v>458.64742056736617</v>
      </c>
      <c r="L16" s="43">
        <v>316.01902215313601</v>
      </c>
      <c r="M16" s="43">
        <v>335.22691064074979</v>
      </c>
      <c r="N16" s="43">
        <v>670.52557037838926</v>
      </c>
      <c r="O16" s="43">
        <v>548.8802163023222</v>
      </c>
      <c r="P16" s="43">
        <v>321.65805971527612</v>
      </c>
      <c r="Q16" s="43">
        <v>415.08567771383412</v>
      </c>
      <c r="R16" s="43">
        <v>611.01668458838924</v>
      </c>
      <c r="S16" s="43">
        <v>528.6374477564558</v>
      </c>
      <c r="T16" s="43">
        <v>373.81405836621775</v>
      </c>
      <c r="U16" s="43">
        <v>311.31381161353943</v>
      </c>
      <c r="V16" s="43">
        <v>1418.1726026846511</v>
      </c>
      <c r="W16" s="43">
        <v>634.69997622431583</v>
      </c>
      <c r="X16" s="43">
        <v>744.21350011022241</v>
      </c>
      <c r="Y16" s="37">
        <v>165.49193167784614</v>
      </c>
      <c r="Z16" s="36">
        <f t="shared" si="0"/>
        <v>16746.801519655448</v>
      </c>
    </row>
    <row r="17" spans="1:26" ht="13.7" customHeight="1" x14ac:dyDescent="0.2">
      <c r="A17" s="109">
        <v>1999</v>
      </c>
      <c r="B17" s="43">
        <v>216.61311613615001</v>
      </c>
      <c r="C17" s="43">
        <v>3931.1153127287207</v>
      </c>
      <c r="D17" s="43">
        <v>416.20786488951131</v>
      </c>
      <c r="E17" s="43">
        <v>1314.8114308550432</v>
      </c>
      <c r="F17" s="43">
        <v>578.98060948754346</v>
      </c>
      <c r="G17" s="43">
        <v>721.48200170717882</v>
      </c>
      <c r="H17" s="43">
        <v>304.05431453484016</v>
      </c>
      <c r="I17" s="43">
        <v>755.17462276901938</v>
      </c>
      <c r="J17" s="43">
        <v>543.44864592275439</v>
      </c>
      <c r="K17" s="43">
        <v>448.37876102773191</v>
      </c>
      <c r="L17" s="43">
        <v>306.27068811210637</v>
      </c>
      <c r="M17" s="43">
        <v>326.67735373513625</v>
      </c>
      <c r="N17" s="43">
        <v>664.79285738140447</v>
      </c>
      <c r="O17" s="43">
        <v>537.56208362011216</v>
      </c>
      <c r="P17" s="43">
        <v>311.78673048291739</v>
      </c>
      <c r="Q17" s="43">
        <v>402.68744105017555</v>
      </c>
      <c r="R17" s="43">
        <v>595.79723241275451</v>
      </c>
      <c r="S17" s="43">
        <v>506.35421098238641</v>
      </c>
      <c r="T17" s="43">
        <v>360.12772006371642</v>
      </c>
      <c r="U17" s="43">
        <v>299.59044890484017</v>
      </c>
      <c r="V17" s="43">
        <v>1373.4784052192181</v>
      </c>
      <c r="W17" s="43">
        <v>619.40051575641246</v>
      </c>
      <c r="X17" s="43">
        <v>721.85009970299927</v>
      </c>
      <c r="Y17" s="37">
        <v>189.54685214875772</v>
      </c>
      <c r="Z17" s="36">
        <f t="shared" si="0"/>
        <v>16446.18931963143</v>
      </c>
    </row>
    <row r="18" spans="1:26" ht="13.7" customHeight="1" x14ac:dyDescent="0.2">
      <c r="A18" s="109">
        <v>2000</v>
      </c>
      <c r="B18" s="43">
        <v>168.67940973142609</v>
      </c>
      <c r="C18" s="43">
        <v>3869.1981138114334</v>
      </c>
      <c r="D18" s="43">
        <v>415.3144056038617</v>
      </c>
      <c r="E18" s="43">
        <v>1316.5233521628722</v>
      </c>
      <c r="F18" s="43">
        <v>581.39840646667949</v>
      </c>
      <c r="G18" s="43">
        <v>727.68717652375699</v>
      </c>
      <c r="H18" s="43">
        <v>303.68806323163432</v>
      </c>
      <c r="I18" s="43">
        <v>749.76874047685465</v>
      </c>
      <c r="J18" s="43">
        <v>543.23896228735612</v>
      </c>
      <c r="K18" s="43">
        <v>450.8824032833881</v>
      </c>
      <c r="L18" s="43">
        <v>308.35840112804209</v>
      </c>
      <c r="M18" s="43">
        <v>328.59897880058315</v>
      </c>
      <c r="N18" s="43">
        <v>657.39446505980152</v>
      </c>
      <c r="O18" s="43">
        <v>535.38805396172563</v>
      </c>
      <c r="P18" s="43">
        <v>312.42304957216129</v>
      </c>
      <c r="Q18" s="43">
        <v>404.44761107642927</v>
      </c>
      <c r="R18" s="43">
        <v>599.19607287276745</v>
      </c>
      <c r="S18" s="43">
        <v>521.41158634069734</v>
      </c>
      <c r="T18" s="43">
        <v>365.46207355743502</v>
      </c>
      <c r="U18" s="43">
        <v>307.21133261863434</v>
      </c>
      <c r="V18" s="43">
        <v>1363.9226625774875</v>
      </c>
      <c r="W18" s="43">
        <v>624.22117915408728</v>
      </c>
      <c r="X18" s="43">
        <v>721.44566153533515</v>
      </c>
      <c r="Y18" s="37">
        <v>233.28984173174334</v>
      </c>
      <c r="Z18" s="36">
        <f t="shared" si="0"/>
        <v>16409.150003566192</v>
      </c>
    </row>
    <row r="19" spans="1:26" ht="13.7" customHeight="1" x14ac:dyDescent="0.2">
      <c r="A19" s="109">
        <v>2001</v>
      </c>
      <c r="B19" s="43">
        <v>144.786116034</v>
      </c>
      <c r="C19" s="43">
        <v>3566.0047713200001</v>
      </c>
      <c r="D19" s="43">
        <v>404.64553499599998</v>
      </c>
      <c r="E19" s="43">
        <v>1284.8213983829999</v>
      </c>
      <c r="F19" s="43">
        <v>566.4913878939999</v>
      </c>
      <c r="G19" s="43">
        <v>702.17937833199994</v>
      </c>
      <c r="H19" s="43">
        <v>290.10600432000001</v>
      </c>
      <c r="I19" s="43">
        <v>729.8086208200001</v>
      </c>
      <c r="J19" s="43">
        <v>530.54066397400004</v>
      </c>
      <c r="K19" s="43">
        <v>433.25771971000006</v>
      </c>
      <c r="L19" s="43">
        <v>301.87781249273604</v>
      </c>
      <c r="M19" s="43">
        <v>315.06937069600002</v>
      </c>
      <c r="N19" s="43">
        <v>634.96830327999999</v>
      </c>
      <c r="O19" s="43">
        <v>524.89871476999997</v>
      </c>
      <c r="P19" s="43">
        <v>307.82471402800002</v>
      </c>
      <c r="Q19" s="43">
        <v>397.55023216400002</v>
      </c>
      <c r="R19" s="43">
        <v>585.22232174399994</v>
      </c>
      <c r="S19" s="43">
        <v>507.83150537</v>
      </c>
      <c r="T19" s="43">
        <v>327.6486213</v>
      </c>
      <c r="U19" s="43">
        <v>278.59758556919996</v>
      </c>
      <c r="V19" s="43">
        <v>1238.9714739799999</v>
      </c>
      <c r="W19" s="43">
        <v>551.76008960000001</v>
      </c>
      <c r="X19" s="43">
        <v>704.15758868</v>
      </c>
      <c r="Y19" s="37">
        <v>233.09040085399999</v>
      </c>
      <c r="Z19" s="36">
        <f t="shared" si="0"/>
        <v>15562.110330310938</v>
      </c>
    </row>
    <row r="20" spans="1:26" ht="13.7" customHeight="1" x14ac:dyDescent="0.2">
      <c r="A20" s="109">
        <v>2002</v>
      </c>
      <c r="B20" s="43">
        <v>168.86802503804802</v>
      </c>
      <c r="C20" s="43">
        <v>3746.7990824389499</v>
      </c>
      <c r="D20" s="43">
        <v>380.36683000885301</v>
      </c>
      <c r="E20" s="43">
        <v>1167.5608160168201</v>
      </c>
      <c r="F20" s="43">
        <v>524.93472771056497</v>
      </c>
      <c r="G20" s="43">
        <v>646.20046940709801</v>
      </c>
      <c r="H20" s="43">
        <v>276.061905220021</v>
      </c>
      <c r="I20" s="43">
        <v>665.95449198440997</v>
      </c>
      <c r="J20" s="43">
        <v>495.28052730872201</v>
      </c>
      <c r="K20" s="43">
        <v>412.69620364561797</v>
      </c>
      <c r="L20" s="43">
        <v>303.87422329707897</v>
      </c>
      <c r="M20" s="43">
        <v>299.18965417707898</v>
      </c>
      <c r="N20" s="43">
        <v>584.11645806184697</v>
      </c>
      <c r="O20" s="43">
        <v>482.86290190334199</v>
      </c>
      <c r="P20" s="43">
        <v>278.28830319490498</v>
      </c>
      <c r="Q20" s="43">
        <v>365.03969009772896</v>
      </c>
      <c r="R20" s="43">
        <v>540.74292834758091</v>
      </c>
      <c r="S20" s="43">
        <v>456.94564173777798</v>
      </c>
      <c r="T20" s="43">
        <v>359.92900735967504</v>
      </c>
      <c r="U20" s="43">
        <v>285.84799261517901</v>
      </c>
      <c r="V20" s="43">
        <v>1310.33602190682</v>
      </c>
      <c r="W20" s="43">
        <v>615.57920975373202</v>
      </c>
      <c r="X20" s="43">
        <v>646.400117647907</v>
      </c>
      <c r="Y20" s="37">
        <v>210.65463975120198</v>
      </c>
      <c r="Z20" s="36">
        <f t="shared" si="0"/>
        <v>15224.52986863096</v>
      </c>
    </row>
    <row r="21" spans="1:26" ht="13.7" customHeight="1" x14ac:dyDescent="0.2">
      <c r="A21" s="109">
        <v>2003</v>
      </c>
      <c r="B21" s="43">
        <v>318.70140000000004</v>
      </c>
      <c r="C21" s="43">
        <v>4427.5299000000005</v>
      </c>
      <c r="D21" s="43">
        <v>504.57170000000002</v>
      </c>
      <c r="E21" s="43">
        <v>1623.0074</v>
      </c>
      <c r="F21" s="43">
        <v>708.4787</v>
      </c>
      <c r="G21" s="43">
        <v>894.02190000000007</v>
      </c>
      <c r="H21" s="43">
        <v>359.47609999999997</v>
      </c>
      <c r="I21" s="43">
        <v>915.82510000000002</v>
      </c>
      <c r="J21" s="43">
        <v>665.10269999999991</v>
      </c>
      <c r="K21" s="43">
        <v>547.67369999999994</v>
      </c>
      <c r="L21" s="43">
        <v>371.37759999999997</v>
      </c>
      <c r="M21" s="43">
        <v>398.0258</v>
      </c>
      <c r="N21" s="43">
        <v>795.09090000000003</v>
      </c>
      <c r="O21" s="43">
        <v>651.17509999999993</v>
      </c>
      <c r="P21" s="43">
        <v>364.90290000000005</v>
      </c>
      <c r="Q21" s="43">
        <v>483.00420000000003</v>
      </c>
      <c r="R21" s="43">
        <v>733.32309999999995</v>
      </c>
      <c r="S21" s="43">
        <v>614.74180000000001</v>
      </c>
      <c r="T21" s="43">
        <v>433.05250000000001</v>
      </c>
      <c r="U21" s="43">
        <v>354.46800000000002</v>
      </c>
      <c r="V21" s="43">
        <v>1680.1428000000001</v>
      </c>
      <c r="W21" s="43">
        <v>761.01440000000002</v>
      </c>
      <c r="X21" s="43">
        <v>885.0249</v>
      </c>
      <c r="Y21" s="37">
        <v>270.8972</v>
      </c>
      <c r="Z21" s="36">
        <f t="shared" si="0"/>
        <v>19760.629799999999</v>
      </c>
    </row>
    <row r="22" spans="1:26" ht="13.7" customHeight="1" x14ac:dyDescent="0.2">
      <c r="A22" s="109">
        <v>2004</v>
      </c>
      <c r="B22" s="43">
        <v>524.06500000000005</v>
      </c>
      <c r="C22" s="43">
        <v>6010.7781999999997</v>
      </c>
      <c r="D22" s="43">
        <v>729.73480000000006</v>
      </c>
      <c r="E22" s="43">
        <v>2378.2857000000004</v>
      </c>
      <c r="F22" s="43">
        <v>1029.5436</v>
      </c>
      <c r="G22" s="43">
        <v>1321.1801</v>
      </c>
      <c r="H22" s="43">
        <v>495.58949999999999</v>
      </c>
      <c r="I22" s="43">
        <v>1325.7576000000001</v>
      </c>
      <c r="J22" s="43">
        <v>969.03489999999999</v>
      </c>
      <c r="K22" s="43">
        <v>789.3001999999999</v>
      </c>
      <c r="L22" s="43">
        <v>525.26319999999998</v>
      </c>
      <c r="M22" s="43">
        <v>566.9208000000001</v>
      </c>
      <c r="N22" s="43">
        <v>1146.3861000000002</v>
      </c>
      <c r="O22" s="43">
        <v>934.0752</v>
      </c>
      <c r="P22" s="43">
        <v>510.75479999999999</v>
      </c>
      <c r="Q22" s="43">
        <v>693.67309999999998</v>
      </c>
      <c r="R22" s="43">
        <v>1064.7639999999999</v>
      </c>
      <c r="S22" s="43">
        <v>899.53109999999992</v>
      </c>
      <c r="T22" s="43">
        <v>630.31140000000005</v>
      </c>
      <c r="U22" s="43">
        <v>482.95529999999997</v>
      </c>
      <c r="V22" s="43">
        <v>2445.2777000000001</v>
      </c>
      <c r="W22" s="43">
        <v>1107.8103999999998</v>
      </c>
      <c r="X22" s="43">
        <v>1289.4788999999998</v>
      </c>
      <c r="Y22" s="37">
        <v>368.83150000000001</v>
      </c>
      <c r="Z22" s="36">
        <f t="shared" si="0"/>
        <v>28239.303099999994</v>
      </c>
    </row>
    <row r="23" spans="1:26" ht="13.7" customHeight="1" x14ac:dyDescent="0.2">
      <c r="A23" s="109">
        <v>2005</v>
      </c>
      <c r="B23" s="43">
        <v>646.21069999999997</v>
      </c>
      <c r="C23" s="43">
        <v>7199.8384999999998</v>
      </c>
      <c r="D23" s="43">
        <v>898.03859999999997</v>
      </c>
      <c r="E23" s="43">
        <v>2929.6916000000001</v>
      </c>
      <c r="F23" s="43">
        <v>1267.1948</v>
      </c>
      <c r="G23" s="43">
        <v>1637.4024999999999</v>
      </c>
      <c r="H23" s="43">
        <v>587.47719999999993</v>
      </c>
      <c r="I23" s="43">
        <v>1629.0909999999999</v>
      </c>
      <c r="J23" s="43">
        <v>1195.9811000000002</v>
      </c>
      <c r="K23" s="43">
        <v>967.41290000000004</v>
      </c>
      <c r="L23" s="43">
        <v>640.50409999999999</v>
      </c>
      <c r="M23" s="43">
        <v>694.59829999999999</v>
      </c>
      <c r="N23" s="43">
        <v>1413.8720000000001</v>
      </c>
      <c r="O23" s="43">
        <v>1150.9388999999999</v>
      </c>
      <c r="P23" s="43">
        <v>621.11239999999998</v>
      </c>
      <c r="Q23" s="43">
        <v>851.18369999999993</v>
      </c>
      <c r="R23" s="43">
        <v>1309.0007000000001</v>
      </c>
      <c r="S23" s="43">
        <v>1106.2372</v>
      </c>
      <c r="T23" s="43">
        <v>761.10249999999996</v>
      </c>
      <c r="U23" s="43">
        <v>594.20240000000001</v>
      </c>
      <c r="V23" s="43">
        <v>3009.9728999999998</v>
      </c>
      <c r="W23" s="43">
        <v>1367.0533</v>
      </c>
      <c r="X23" s="43">
        <v>1588.7492</v>
      </c>
      <c r="Y23" s="37">
        <v>444.04419999999999</v>
      </c>
      <c r="Z23" s="36">
        <f t="shared" si="0"/>
        <v>34510.9107</v>
      </c>
    </row>
    <row r="24" spans="1:26" ht="13.7" customHeight="1" x14ac:dyDescent="0.2">
      <c r="A24" s="109">
        <v>2006</v>
      </c>
      <c r="B24" s="43">
        <v>802.74639999999999</v>
      </c>
      <c r="C24" s="43">
        <v>8655.2565999999988</v>
      </c>
      <c r="D24" s="43">
        <v>1107.9445000000001</v>
      </c>
      <c r="E24" s="43">
        <v>3615.3833</v>
      </c>
      <c r="F24" s="43">
        <v>1567.0418</v>
      </c>
      <c r="G24" s="43">
        <v>2027.5566999999999</v>
      </c>
      <c r="H24" s="43">
        <v>714.66150000000005</v>
      </c>
      <c r="I24" s="43">
        <v>2006.1208999999999</v>
      </c>
      <c r="J24" s="43">
        <v>1479.0617</v>
      </c>
      <c r="K24" s="43">
        <v>1190.3622</v>
      </c>
      <c r="L24" s="43">
        <v>787.46379999999999</v>
      </c>
      <c r="M24" s="43">
        <v>854.93269999999995</v>
      </c>
      <c r="N24" s="43">
        <v>1738.5454999999999</v>
      </c>
      <c r="O24" s="43">
        <v>1419.8454999999999</v>
      </c>
      <c r="P24" s="43">
        <v>761.0838</v>
      </c>
      <c r="Q24" s="43">
        <v>1046.816</v>
      </c>
      <c r="R24" s="43">
        <v>1617.8393000000001</v>
      </c>
      <c r="S24" s="43">
        <v>1365.759</v>
      </c>
      <c r="T24" s="43">
        <v>936.97759999999994</v>
      </c>
      <c r="U24" s="43">
        <v>718.62360000000001</v>
      </c>
      <c r="V24" s="43">
        <v>3702.902</v>
      </c>
      <c r="W24" s="43">
        <v>1688.8211000000001</v>
      </c>
      <c r="X24" s="43">
        <v>1958.6273999999999</v>
      </c>
      <c r="Y24" s="37">
        <v>539.97280000000001</v>
      </c>
      <c r="Z24" s="36">
        <f t="shared" si="0"/>
        <v>42304.345699999998</v>
      </c>
    </row>
    <row r="25" spans="1:26" ht="13.7" customHeight="1" x14ac:dyDescent="0.2">
      <c r="A25" s="109">
        <v>2007</v>
      </c>
      <c r="B25" s="43">
        <v>1064.2273</v>
      </c>
      <c r="C25" s="43">
        <v>11119.1643</v>
      </c>
      <c r="D25" s="43">
        <v>1454.0628000000002</v>
      </c>
      <c r="E25" s="43">
        <v>4756.6484</v>
      </c>
      <c r="F25" s="43">
        <v>2060.3960999999999</v>
      </c>
      <c r="G25" s="43">
        <v>2674.3555999999999</v>
      </c>
      <c r="H25" s="43">
        <v>923.46069999999997</v>
      </c>
      <c r="I25" s="43">
        <v>2632.6092000000003</v>
      </c>
      <c r="J25" s="43">
        <v>1944.8068999999998</v>
      </c>
      <c r="K25" s="43">
        <v>1558.3877</v>
      </c>
      <c r="L25" s="43">
        <v>1023.4763</v>
      </c>
      <c r="M25" s="43">
        <v>1117.0848000000001</v>
      </c>
      <c r="N25" s="43">
        <v>2265.3827000000001</v>
      </c>
      <c r="O25" s="43">
        <v>1857.6626000000001</v>
      </c>
      <c r="P25" s="43">
        <v>989.04939999999999</v>
      </c>
      <c r="Q25" s="43">
        <v>1370.3148000000001</v>
      </c>
      <c r="R25" s="43">
        <v>2125.8388999999997</v>
      </c>
      <c r="S25" s="43">
        <v>1790.2096999999999</v>
      </c>
      <c r="T25" s="43">
        <v>1228.0356000000002</v>
      </c>
      <c r="U25" s="43">
        <v>919.36500000000001</v>
      </c>
      <c r="V25" s="43">
        <v>4856.2727000000004</v>
      </c>
      <c r="W25" s="43">
        <v>2224.3651</v>
      </c>
      <c r="X25" s="43">
        <v>2573.9187000000002</v>
      </c>
      <c r="Y25" s="37">
        <v>696.31500000000005</v>
      </c>
      <c r="Z25" s="36">
        <f t="shared" si="0"/>
        <v>55225.41030000001</v>
      </c>
    </row>
    <row r="26" spans="1:26" ht="13.7" customHeight="1" x14ac:dyDescent="0.2">
      <c r="A26" s="109">
        <v>2008</v>
      </c>
      <c r="B26" s="43">
        <v>1336.7356000000002</v>
      </c>
      <c r="C26" s="43">
        <v>13798.025800000001</v>
      </c>
      <c r="D26" s="43">
        <v>1826.1208999999999</v>
      </c>
      <c r="E26" s="43">
        <v>5996.5600999999997</v>
      </c>
      <c r="F26" s="43">
        <v>2595.1623</v>
      </c>
      <c r="G26" s="43">
        <v>3376.5451000000003</v>
      </c>
      <c r="H26" s="43">
        <v>1150.1367</v>
      </c>
      <c r="I26" s="43">
        <v>3313.1742999999997</v>
      </c>
      <c r="J26" s="43">
        <v>2449.9471000000003</v>
      </c>
      <c r="K26" s="43">
        <v>1956.7233999999999</v>
      </c>
      <c r="L26" s="43">
        <v>1279.7383</v>
      </c>
      <c r="M26" s="43">
        <v>1399.7326</v>
      </c>
      <c r="N26" s="43">
        <v>2847.8067999999998</v>
      </c>
      <c r="O26" s="43">
        <v>2339.1453999999999</v>
      </c>
      <c r="P26" s="43">
        <v>1240.5431999999998</v>
      </c>
      <c r="Q26" s="43">
        <v>1720.7265</v>
      </c>
      <c r="R26" s="43">
        <v>2672.5691000000002</v>
      </c>
      <c r="S26" s="43">
        <v>2253.9348</v>
      </c>
      <c r="T26" s="43">
        <v>1547.5043999999998</v>
      </c>
      <c r="U26" s="43">
        <v>1138.7111</v>
      </c>
      <c r="V26" s="43">
        <v>6115.3212999999996</v>
      </c>
      <c r="W26" s="43">
        <v>2804.7387000000003</v>
      </c>
      <c r="X26" s="43">
        <v>3239.7727999999997</v>
      </c>
      <c r="Y26" s="37">
        <v>868.26400000000001</v>
      </c>
      <c r="Z26" s="36">
        <f t="shared" si="0"/>
        <v>69267.640299999999</v>
      </c>
    </row>
    <row r="27" spans="1:26" ht="13.7" customHeight="1" x14ac:dyDescent="0.2">
      <c r="A27" s="109">
        <v>2009</v>
      </c>
      <c r="B27" s="43">
        <v>1459.3966</v>
      </c>
      <c r="C27" s="43">
        <v>15090.837800000001</v>
      </c>
      <c r="D27" s="43">
        <v>1996.8083000000001</v>
      </c>
      <c r="E27" s="43">
        <v>6542.3114999999998</v>
      </c>
      <c r="F27" s="43">
        <v>2838.6387</v>
      </c>
      <c r="G27" s="43">
        <v>3686.1745000000001</v>
      </c>
      <c r="H27" s="43">
        <v>1256.5497</v>
      </c>
      <c r="I27" s="43">
        <v>3615.6585</v>
      </c>
      <c r="J27" s="43">
        <v>2680.4697999999999</v>
      </c>
      <c r="K27" s="43">
        <v>2135.9442999999997</v>
      </c>
      <c r="L27" s="43">
        <v>1397.6065000000001</v>
      </c>
      <c r="M27" s="43">
        <v>1529.0145</v>
      </c>
      <c r="N27" s="43">
        <v>3107.3490000000002</v>
      </c>
      <c r="O27" s="43">
        <v>2552.8872000000001</v>
      </c>
      <c r="P27" s="43">
        <v>1361.6283000000001</v>
      </c>
      <c r="Q27" s="43">
        <v>1884.8628999999999</v>
      </c>
      <c r="R27" s="43">
        <v>2916.5050000000001</v>
      </c>
      <c r="S27" s="43">
        <v>2462.9642999999996</v>
      </c>
      <c r="T27" s="43">
        <v>1692.0093999999999</v>
      </c>
      <c r="U27" s="43">
        <v>1251.1777999999999</v>
      </c>
      <c r="V27" s="43">
        <v>6662.4901</v>
      </c>
      <c r="W27" s="43">
        <v>3066.2622000000001</v>
      </c>
      <c r="X27" s="43">
        <v>3532.1280999999999</v>
      </c>
      <c r="Y27" s="37">
        <v>951.44859999999994</v>
      </c>
      <c r="Z27" s="36">
        <f t="shared" si="0"/>
        <v>75671.123599999992</v>
      </c>
    </row>
    <row r="28" spans="1:26" ht="13.7" customHeight="1" x14ac:dyDescent="0.2">
      <c r="A28" s="109">
        <v>2010</v>
      </c>
      <c r="B28" s="43">
        <v>1963.4947999999999</v>
      </c>
      <c r="C28" s="43">
        <v>19946.944100000001</v>
      </c>
      <c r="D28" s="43">
        <v>2681.0185000000001</v>
      </c>
      <c r="E28" s="43">
        <v>8820.7876999999989</v>
      </c>
      <c r="F28" s="43">
        <v>3821.4671000000003</v>
      </c>
      <c r="G28" s="43">
        <v>4979.7437</v>
      </c>
      <c r="H28" s="43">
        <v>1678.1028000000001</v>
      </c>
      <c r="I28" s="43">
        <v>4864.9312</v>
      </c>
      <c r="J28" s="43">
        <v>3609.7244999999998</v>
      </c>
      <c r="K28" s="43">
        <v>2869.7835</v>
      </c>
      <c r="L28" s="43">
        <v>1874.8348999999998</v>
      </c>
      <c r="M28" s="43">
        <v>2049.5606000000002</v>
      </c>
      <c r="N28" s="43">
        <v>4179.9682999999995</v>
      </c>
      <c r="O28" s="43">
        <v>3431.7060999999999</v>
      </c>
      <c r="P28" s="43">
        <v>1824.6547</v>
      </c>
      <c r="Q28" s="43">
        <v>2536.4011</v>
      </c>
      <c r="R28" s="43">
        <v>3931.6233999999999</v>
      </c>
      <c r="S28" s="43">
        <v>3315.5038999999997</v>
      </c>
      <c r="T28" s="43">
        <v>2274.2067000000002</v>
      </c>
      <c r="U28" s="43">
        <v>1653.8181000000002</v>
      </c>
      <c r="V28" s="43">
        <v>8967.9503999999997</v>
      </c>
      <c r="W28" s="43">
        <v>4133.1253999999999</v>
      </c>
      <c r="X28" s="43">
        <v>4759.1854999999996</v>
      </c>
      <c r="Y28" s="37">
        <v>1266.1646000000001</v>
      </c>
      <c r="Z28" s="36">
        <f t="shared" si="0"/>
        <v>101434.70159999999</v>
      </c>
    </row>
    <row r="29" spans="1:26" ht="13.7" customHeight="1" x14ac:dyDescent="0.2">
      <c r="A29" s="109">
        <v>2011</v>
      </c>
      <c r="B29" s="43">
        <v>2600.3685</v>
      </c>
      <c r="C29" s="43">
        <v>26016.253499999999</v>
      </c>
      <c r="D29" s="43">
        <v>3553.7894999999999</v>
      </c>
      <c r="E29" s="43">
        <v>11725.4409</v>
      </c>
      <c r="F29" s="43">
        <v>5077.6274000000003</v>
      </c>
      <c r="G29" s="43">
        <v>6635.2737999999999</v>
      </c>
      <c r="H29" s="43">
        <v>2210.4082999999996</v>
      </c>
      <c r="I29" s="43">
        <v>6457.1552000000001</v>
      </c>
      <c r="J29" s="43">
        <v>4795.5126</v>
      </c>
      <c r="K29" s="43">
        <v>3807.3663999999999</v>
      </c>
      <c r="L29" s="43">
        <v>2472.223</v>
      </c>
      <c r="M29" s="43">
        <v>2711.9202</v>
      </c>
      <c r="N29" s="43">
        <v>5548.0739000000003</v>
      </c>
      <c r="O29" s="43">
        <v>4556.0770999999995</v>
      </c>
      <c r="P29" s="43">
        <v>2414.7457999999997</v>
      </c>
      <c r="Q29" s="43">
        <v>3361.9793</v>
      </c>
      <c r="R29" s="43">
        <v>5223.9497000000001</v>
      </c>
      <c r="S29" s="43">
        <v>4403.1212000000005</v>
      </c>
      <c r="T29" s="43">
        <v>3013.4387000000002</v>
      </c>
      <c r="U29" s="43">
        <v>2166.4227000000001</v>
      </c>
      <c r="V29" s="43">
        <v>11905.144900000001</v>
      </c>
      <c r="W29" s="43">
        <v>5487.5407999999998</v>
      </c>
      <c r="X29" s="43">
        <v>6325.4014999999999</v>
      </c>
      <c r="Y29" s="37">
        <v>1663.2529999999999</v>
      </c>
      <c r="Z29" s="36">
        <f t="shared" si="0"/>
        <v>134132.48789999998</v>
      </c>
    </row>
    <row r="30" spans="1:26" ht="13.7" customHeight="1" x14ac:dyDescent="0.2">
      <c r="A30" s="109">
        <v>2012</v>
      </c>
      <c r="B30" s="43">
        <v>3297.1934000000001</v>
      </c>
      <c r="C30" s="43">
        <v>32749.8802</v>
      </c>
      <c r="D30" s="43">
        <v>4517.3072000000002</v>
      </c>
      <c r="E30" s="43">
        <v>14902.246499999999</v>
      </c>
      <c r="F30" s="43">
        <v>6462.1632</v>
      </c>
      <c r="G30" s="43">
        <v>8451.2556999999997</v>
      </c>
      <c r="H30" s="43">
        <v>2810.7375999999999</v>
      </c>
      <c r="I30" s="43">
        <v>8202.3608999999997</v>
      </c>
      <c r="J30" s="43">
        <v>6101.5410000000002</v>
      </c>
      <c r="K30" s="43">
        <v>4839.8032999999996</v>
      </c>
      <c r="L30" s="43">
        <v>3139.3621000000003</v>
      </c>
      <c r="M30" s="43">
        <v>3445.1284999999998</v>
      </c>
      <c r="N30" s="43">
        <v>7059.6265999999996</v>
      </c>
      <c r="O30" s="43">
        <v>5800.2251999999999</v>
      </c>
      <c r="P30" s="43">
        <v>3075.9274</v>
      </c>
      <c r="Q30" s="43">
        <v>4281.8855000000003</v>
      </c>
      <c r="R30" s="43">
        <v>6646.2330000000002</v>
      </c>
      <c r="S30" s="43">
        <v>5595.4194000000007</v>
      </c>
      <c r="T30" s="43">
        <v>3858.5647000000004</v>
      </c>
      <c r="U30" s="43">
        <v>2748.3607999999999</v>
      </c>
      <c r="V30" s="43">
        <v>15100.153400000001</v>
      </c>
      <c r="W30" s="43">
        <v>6987.7897999999996</v>
      </c>
      <c r="X30" s="43">
        <v>8049.0739000000003</v>
      </c>
      <c r="Y30" s="37">
        <v>2112.6983</v>
      </c>
      <c r="Z30" s="36">
        <f t="shared" si="0"/>
        <v>170234.9376</v>
      </c>
    </row>
    <row r="31" spans="1:26" ht="13.7" customHeight="1" x14ac:dyDescent="0.2">
      <c r="A31" s="109">
        <v>2013</v>
      </c>
      <c r="B31" s="43">
        <v>4284.2229000000007</v>
      </c>
      <c r="C31" s="43">
        <v>42348.397199999999</v>
      </c>
      <c r="D31" s="43">
        <v>5886.8975999999993</v>
      </c>
      <c r="E31" s="43">
        <v>19449.125600000003</v>
      </c>
      <c r="F31" s="43">
        <v>8435.8017</v>
      </c>
      <c r="G31" s="43">
        <v>11044.380499999999</v>
      </c>
      <c r="H31" s="43">
        <v>3648.9857000000002</v>
      </c>
      <c r="I31" s="43">
        <v>10729.3989</v>
      </c>
      <c r="J31" s="43">
        <v>7968.9782999999998</v>
      </c>
      <c r="K31" s="43">
        <v>6299.2683999999999</v>
      </c>
      <c r="L31" s="43">
        <v>4077.2757999999999</v>
      </c>
      <c r="M31" s="43">
        <v>4487.0369000000001</v>
      </c>
      <c r="N31" s="43">
        <v>9199.6540999999997</v>
      </c>
      <c r="O31" s="43">
        <v>7565.9366</v>
      </c>
      <c r="P31" s="43">
        <v>4005.3597</v>
      </c>
      <c r="Q31" s="43">
        <v>5581.8099000000002</v>
      </c>
      <c r="R31" s="43">
        <v>8674.720800000001</v>
      </c>
      <c r="S31" s="43">
        <v>7295.7695999999996</v>
      </c>
      <c r="T31" s="43">
        <v>5004.7454000000007</v>
      </c>
      <c r="U31" s="43">
        <v>3564.1012999999998</v>
      </c>
      <c r="V31" s="43">
        <v>19710.501</v>
      </c>
      <c r="W31" s="43">
        <v>9114.4189000000006</v>
      </c>
      <c r="X31" s="43">
        <v>10503.1775</v>
      </c>
      <c r="Y31" s="37">
        <v>2740.4728</v>
      </c>
      <c r="Z31" s="36">
        <f t="shared" si="0"/>
        <v>221620.43709999998</v>
      </c>
    </row>
    <row r="32" spans="1:26" ht="13.7" customHeight="1" x14ac:dyDescent="0.2">
      <c r="A32" s="109">
        <v>2014</v>
      </c>
      <c r="B32" s="43">
        <v>5846.9064400000007</v>
      </c>
      <c r="C32" s="43">
        <v>57364.968999999997</v>
      </c>
      <c r="D32" s="43">
        <v>8090.1767800000007</v>
      </c>
      <c r="E32" s="43">
        <v>26756.81913</v>
      </c>
      <c r="F32" s="43">
        <v>11624.852939999999</v>
      </c>
      <c r="G32" s="43">
        <v>15227.356039999999</v>
      </c>
      <c r="H32" s="43">
        <v>5000.5667699999995</v>
      </c>
      <c r="I32" s="43">
        <v>14756.336810000001</v>
      </c>
      <c r="J32" s="43">
        <v>10964.546849999999</v>
      </c>
      <c r="K32" s="43">
        <v>8665.0098300000009</v>
      </c>
      <c r="L32" s="43">
        <v>5594.5754800000004</v>
      </c>
      <c r="M32" s="43">
        <v>6161.0203300000003</v>
      </c>
      <c r="N32" s="43">
        <v>12671.399449999999</v>
      </c>
      <c r="O32" s="43">
        <v>10422.671550000001</v>
      </c>
      <c r="P32" s="43">
        <v>5502.60538</v>
      </c>
      <c r="Q32" s="43">
        <v>7677.1492600000001</v>
      </c>
      <c r="R32" s="43">
        <v>11960.501330000001</v>
      </c>
      <c r="S32" s="43">
        <v>10044.134390000001</v>
      </c>
      <c r="T32" s="43">
        <v>6854.2592599999998</v>
      </c>
      <c r="U32" s="43">
        <v>4875.8812600000001</v>
      </c>
      <c r="V32" s="43">
        <v>27097.198899999999</v>
      </c>
      <c r="W32" s="43">
        <v>12571.59577</v>
      </c>
      <c r="X32" s="43">
        <v>14466.909659999999</v>
      </c>
      <c r="Y32" s="37">
        <v>3753.7419300000001</v>
      </c>
      <c r="Z32" s="36">
        <f t="shared" si="0"/>
        <v>303951.18453999999</v>
      </c>
    </row>
    <row r="33" spans="1:26" ht="13.7" customHeight="1" x14ac:dyDescent="0.2">
      <c r="A33" s="109">
        <v>2015</v>
      </c>
      <c r="B33" s="43">
        <v>7974.9033999999992</v>
      </c>
      <c r="C33" s="43">
        <v>77569.065113069984</v>
      </c>
      <c r="D33" s="43">
        <v>11039.273720439998</v>
      </c>
      <c r="E33" s="43">
        <v>36908.397413069993</v>
      </c>
      <c r="F33" s="43">
        <v>15851.461171489997</v>
      </c>
      <c r="G33" s="43">
        <v>20835.438042989997</v>
      </c>
      <c r="H33" s="43">
        <v>6809.6033340800004</v>
      </c>
      <c r="I33" s="43">
        <v>20101.842822450006</v>
      </c>
      <c r="J33" s="43">
        <v>15025.41414126</v>
      </c>
      <c r="K33" s="43">
        <v>11786.253040369998</v>
      </c>
      <c r="L33" s="43">
        <v>7598.4744272200005</v>
      </c>
      <c r="M33" s="43">
        <v>8434.0760266399993</v>
      </c>
      <c r="N33" s="43">
        <v>17282.573882489996</v>
      </c>
      <c r="O33" s="43">
        <v>14286.158850530002</v>
      </c>
      <c r="P33" s="43">
        <v>7506.1246160200017</v>
      </c>
      <c r="Q33" s="43">
        <v>10457.950825520002</v>
      </c>
      <c r="R33" s="43">
        <v>16499.326235459997</v>
      </c>
      <c r="S33" s="43">
        <v>13746.337388990003</v>
      </c>
      <c r="T33" s="43">
        <v>9479.5691441400013</v>
      </c>
      <c r="U33" s="43">
        <v>6667.9972315399991</v>
      </c>
      <c r="V33" s="43">
        <v>37458.165613069999</v>
      </c>
      <c r="W33" s="43">
        <v>17221.877676843003</v>
      </c>
      <c r="X33" s="43">
        <v>19756.623865650003</v>
      </c>
      <c r="Y33" s="37">
        <v>5125.8892383699995</v>
      </c>
      <c r="Z33" s="36">
        <f t="shared" si="0"/>
        <v>415422.79722170293</v>
      </c>
    </row>
    <row r="34" spans="1:26" ht="13.7" customHeight="1" x14ac:dyDescent="0.2">
      <c r="A34" s="109">
        <v>2016</v>
      </c>
      <c r="B34" s="43">
        <v>27881.846899999993</v>
      </c>
      <c r="C34" s="43">
        <v>101168.49171178999</v>
      </c>
      <c r="D34" s="43">
        <v>14157.641184659995</v>
      </c>
      <c r="E34" s="43">
        <v>51826.913185509999</v>
      </c>
      <c r="F34" s="43">
        <v>20242.165802299995</v>
      </c>
      <c r="G34" s="43">
        <v>26652.716481429998</v>
      </c>
      <c r="H34" s="43">
        <v>8706.8229438300004</v>
      </c>
      <c r="I34" s="43">
        <v>25744.778746610002</v>
      </c>
      <c r="J34" s="43">
        <v>19232.847211839995</v>
      </c>
      <c r="K34" s="43">
        <v>15076.151117169999</v>
      </c>
      <c r="L34" s="43">
        <v>9760.0586413400051</v>
      </c>
      <c r="M34" s="43">
        <v>10812.71565156</v>
      </c>
      <c r="N34" s="43">
        <v>22097.201920570002</v>
      </c>
      <c r="O34" s="43">
        <v>18229.180197210004</v>
      </c>
      <c r="P34" s="43">
        <v>9601.2835448700007</v>
      </c>
      <c r="Q34" s="43">
        <v>13402.589742069998</v>
      </c>
      <c r="R34" s="43">
        <v>21026.845982449999</v>
      </c>
      <c r="S34" s="43">
        <v>17625.964234509996</v>
      </c>
      <c r="T34" s="43">
        <v>13650.094601679999</v>
      </c>
      <c r="U34" s="43">
        <v>8535.2961572299973</v>
      </c>
      <c r="V34" s="43">
        <v>53864.506685509979</v>
      </c>
      <c r="W34" s="43">
        <v>22017.721764270002</v>
      </c>
      <c r="X34" s="43">
        <v>25253.857999360003</v>
      </c>
      <c r="Y34" s="37">
        <v>6571.7436032700007</v>
      </c>
      <c r="Z34" s="36">
        <f t="shared" si="0"/>
        <v>563139.43601103988</v>
      </c>
    </row>
    <row r="35" spans="1:26" ht="13.7" customHeight="1" x14ac:dyDescent="0.2">
      <c r="A35" s="109">
        <v>2017</v>
      </c>
      <c r="B35" s="43">
        <v>38047.911500000002</v>
      </c>
      <c r="C35" s="43">
        <v>137287.17549672999</v>
      </c>
      <c r="D35" s="43">
        <v>19081.152146840002</v>
      </c>
      <c r="E35" s="43">
        <v>67999.117223009991</v>
      </c>
      <c r="F35" s="43">
        <v>27236.524315309998</v>
      </c>
      <c r="G35" s="43">
        <v>35873.903843160013</v>
      </c>
      <c r="H35" s="43">
        <v>11702.893610029998</v>
      </c>
      <c r="I35" s="43">
        <v>34551.072245790005</v>
      </c>
      <c r="J35" s="43">
        <v>25917.801996630005</v>
      </c>
      <c r="K35" s="43">
        <v>20296.580879009995</v>
      </c>
      <c r="L35" s="43">
        <v>13058.0879052</v>
      </c>
      <c r="M35" s="43">
        <v>14563.195466679999</v>
      </c>
      <c r="N35" s="43">
        <v>29755.694468909998</v>
      </c>
      <c r="O35" s="43">
        <v>24523.881632830002</v>
      </c>
      <c r="P35" s="43">
        <v>12942.103736579998</v>
      </c>
      <c r="Q35" s="43">
        <v>18086.254508399994</v>
      </c>
      <c r="R35" s="43">
        <v>28235.553519759993</v>
      </c>
      <c r="S35" s="43">
        <v>23764.195143160003</v>
      </c>
      <c r="T35" s="43">
        <v>17592.449993529997</v>
      </c>
      <c r="U35" s="43">
        <v>11472.254932379996</v>
      </c>
      <c r="V35" s="43">
        <v>70136.478923010029</v>
      </c>
      <c r="W35" s="43">
        <v>29642.895112720005</v>
      </c>
      <c r="X35" s="43">
        <v>33992.423687140006</v>
      </c>
      <c r="Y35" s="37">
        <v>8865.2577304900005</v>
      </c>
      <c r="Z35" s="36">
        <f t="shared" si="0"/>
        <v>754624.8600173</v>
      </c>
    </row>
    <row r="36" spans="1:26" ht="13.7" customHeight="1" x14ac:dyDescent="0.2">
      <c r="A36" s="109">
        <v>2018</v>
      </c>
      <c r="B36" s="43">
        <v>57470.023500000003</v>
      </c>
      <c r="C36" s="43">
        <v>215057.65036374002</v>
      </c>
      <c r="D36" s="43">
        <v>26793.886378790001</v>
      </c>
      <c r="E36" s="43">
        <v>93018.840272719986</v>
      </c>
      <c r="F36" s="43">
        <v>37991.51170902</v>
      </c>
      <c r="G36" s="43">
        <v>50171.605077550004</v>
      </c>
      <c r="H36" s="43">
        <v>16258.15558352</v>
      </c>
      <c r="I36" s="43">
        <v>48465.923450369999</v>
      </c>
      <c r="J36" s="43">
        <v>36197.898628530013</v>
      </c>
      <c r="K36" s="43">
        <v>28411.592049169998</v>
      </c>
      <c r="L36" s="43">
        <v>18368.555355510001</v>
      </c>
      <c r="M36" s="43">
        <v>20393.162396919994</v>
      </c>
      <c r="N36" s="43">
        <v>41605.820133090012</v>
      </c>
      <c r="O36" s="43">
        <v>34092.650387230002</v>
      </c>
      <c r="P36" s="43">
        <v>17933.291890980003</v>
      </c>
      <c r="Q36" s="43">
        <v>25241.502957559998</v>
      </c>
      <c r="R36" s="43">
        <v>39430.921190900001</v>
      </c>
      <c r="S36" s="43">
        <v>33303.315646600007</v>
      </c>
      <c r="T36" s="43">
        <v>23682.842924820005</v>
      </c>
      <c r="U36" s="43">
        <v>15948.643535910001</v>
      </c>
      <c r="V36" s="43">
        <v>95550.648171984198</v>
      </c>
      <c r="W36" s="43">
        <v>41426.383330429999</v>
      </c>
      <c r="X36" s="43">
        <v>47589.92662264</v>
      </c>
      <c r="Y36" s="37">
        <v>12344.139480109998</v>
      </c>
      <c r="Z36" s="36">
        <f t="shared" si="0"/>
        <v>1076748.8910380944</v>
      </c>
    </row>
    <row r="37" spans="1:26" ht="13.7" customHeight="1" x14ac:dyDescent="0.2">
      <c r="A37" s="109">
        <v>2019</v>
      </c>
      <c r="B37" s="43">
        <v>84796.450760000007</v>
      </c>
      <c r="C37" s="43">
        <v>361993.31819778995</v>
      </c>
      <c r="D37" s="43">
        <v>39722.524443650007</v>
      </c>
      <c r="E37" s="43">
        <v>133847.12545285004</v>
      </c>
      <c r="F37" s="43">
        <v>56352.961553930007</v>
      </c>
      <c r="G37" s="43">
        <v>74425.728685839975</v>
      </c>
      <c r="H37" s="43">
        <v>24093.985549819994</v>
      </c>
      <c r="I37" s="43">
        <v>71772.121725910009</v>
      </c>
      <c r="J37" s="43">
        <v>53773.436794589994</v>
      </c>
      <c r="K37" s="43">
        <v>42113.387013639986</v>
      </c>
      <c r="L37" s="43">
        <v>27931.80032685</v>
      </c>
      <c r="M37" s="43">
        <v>30161.098503879988</v>
      </c>
      <c r="N37" s="43">
        <v>61650.060520620005</v>
      </c>
      <c r="O37" s="43">
        <v>50613.063471329995</v>
      </c>
      <c r="P37" s="43">
        <v>26556.483140479999</v>
      </c>
      <c r="Q37" s="43">
        <v>37356.267791629994</v>
      </c>
      <c r="R37" s="43">
        <v>58496.826501309995</v>
      </c>
      <c r="S37" s="43">
        <v>49337.216165139987</v>
      </c>
      <c r="T37" s="43">
        <v>34082.67408936</v>
      </c>
      <c r="U37" s="43">
        <v>23714.073434159996</v>
      </c>
      <c r="V37" s="43">
        <v>137510.63272123999</v>
      </c>
      <c r="W37" s="43">
        <v>61401.415847669996</v>
      </c>
      <c r="X37" s="43">
        <v>70539.075741039997</v>
      </c>
      <c r="Y37" s="37">
        <v>18274.115479020002</v>
      </c>
      <c r="Z37" s="36">
        <f t="shared" si="0"/>
        <v>1630515.8439117505</v>
      </c>
    </row>
    <row r="38" spans="1:26" ht="13.7" customHeight="1" x14ac:dyDescent="0.2">
      <c r="A38" s="109">
        <v>2020</v>
      </c>
      <c r="B38" s="43">
        <v>98140.452220644976</v>
      </c>
      <c r="C38" s="43">
        <v>501534.04864278529</v>
      </c>
      <c r="D38" s="43">
        <v>55441.789193179997</v>
      </c>
      <c r="E38" s="43">
        <v>182817.25346999496</v>
      </c>
      <c r="F38" s="43">
        <v>78695.204029299988</v>
      </c>
      <c r="G38" s="43">
        <v>103865.848183775</v>
      </c>
      <c r="H38" s="43">
        <v>33561.80079972501</v>
      </c>
      <c r="I38" s="43">
        <v>100679.17622848999</v>
      </c>
      <c r="J38" s="43">
        <v>75054.255548349975</v>
      </c>
      <c r="K38" s="43">
        <v>58583.983256416017</v>
      </c>
      <c r="L38" s="43">
        <v>39015.549812624988</v>
      </c>
      <c r="M38" s="43">
        <v>42161.290863839989</v>
      </c>
      <c r="N38" s="43">
        <v>85848.118771245019</v>
      </c>
      <c r="O38" s="43">
        <v>70315.654318494999</v>
      </c>
      <c r="P38" s="43">
        <v>36871.465274394985</v>
      </c>
      <c r="Q38" s="43">
        <v>51989.659441129988</v>
      </c>
      <c r="R38" s="43">
        <v>81082.323771815019</v>
      </c>
      <c r="S38" s="43">
        <v>68789.751642259987</v>
      </c>
      <c r="T38" s="43">
        <v>46196.736963139992</v>
      </c>
      <c r="U38" s="43">
        <v>33044.370895514992</v>
      </c>
      <c r="V38" s="43">
        <v>188006.48152727998</v>
      </c>
      <c r="W38" s="43">
        <v>85401.684615630002</v>
      </c>
      <c r="X38" s="43">
        <v>98156.056051454987</v>
      </c>
      <c r="Y38" s="37">
        <v>25412.090694300001</v>
      </c>
      <c r="Z38" s="36">
        <f t="shared" si="0"/>
        <v>2240665.0462157861</v>
      </c>
    </row>
    <row r="39" spans="1:26" ht="13.7" customHeight="1" x14ac:dyDescent="0.2">
      <c r="A39" s="109">
        <v>2021</v>
      </c>
      <c r="B39" s="43">
        <v>75401.12049999999</v>
      </c>
      <c r="C39" s="43">
        <v>807270.95271804393</v>
      </c>
      <c r="D39" s="43">
        <v>90390.139369166645</v>
      </c>
      <c r="E39" s="43">
        <v>297796.83649404417</v>
      </c>
      <c r="F39" s="43">
        <v>128055.44127501952</v>
      </c>
      <c r="G39" s="43">
        <v>168941.11210348096</v>
      </c>
      <c r="H39" s="43">
        <v>54713.842966052594</v>
      </c>
      <c r="I39" s="43">
        <v>164078.49704500422</v>
      </c>
      <c r="J39" s="43">
        <v>122152.48865550723</v>
      </c>
      <c r="K39" s="43">
        <v>95404.429517694414</v>
      </c>
      <c r="L39" s="43">
        <v>63701.370785040737</v>
      </c>
      <c r="M39" s="43">
        <v>68804.42959039344</v>
      </c>
      <c r="N39" s="43">
        <v>139816.01678361412</v>
      </c>
      <c r="O39" s="43">
        <v>114188.13191740369</v>
      </c>
      <c r="P39" s="43">
        <v>60206.894796897177</v>
      </c>
      <c r="Q39" s="43">
        <v>84845.638502177462</v>
      </c>
      <c r="R39" s="43">
        <v>131661.63917840878</v>
      </c>
      <c r="S39" s="43">
        <v>112151.673964035</v>
      </c>
      <c r="T39" s="43">
        <v>75506.241987414396</v>
      </c>
      <c r="U39" s="43">
        <v>53894.227358982658</v>
      </c>
      <c r="V39" s="43">
        <v>306499.50770804414</v>
      </c>
      <c r="W39" s="43">
        <v>139002.32317680746</v>
      </c>
      <c r="X39" s="43">
        <v>159750.0793465476</v>
      </c>
      <c r="Y39" s="37">
        <v>41508.044029254466</v>
      </c>
      <c r="Z39" s="36">
        <f t="shared" si="0"/>
        <v>3555741.0797690349</v>
      </c>
    </row>
    <row r="40" spans="1:26" ht="13.7" customHeight="1" x14ac:dyDescent="0.2">
      <c r="A40" s="109" t="s">
        <v>1832</v>
      </c>
      <c r="B40" s="43">
        <v>141448.13449999999</v>
      </c>
      <c r="C40" s="43">
        <v>1471986.9727116176</v>
      </c>
      <c r="D40" s="43">
        <v>166946.52403459002</v>
      </c>
      <c r="E40" s="43">
        <v>548828.24910293426</v>
      </c>
      <c r="F40" s="43">
        <v>234656.06648285102</v>
      </c>
      <c r="G40" s="43">
        <v>310889.10470438574</v>
      </c>
      <c r="H40" s="43">
        <v>99735.079793025521</v>
      </c>
      <c r="I40" s="43">
        <v>302145.08809788869</v>
      </c>
      <c r="J40" s="43">
        <v>224829.3206448612</v>
      </c>
      <c r="K40" s="43">
        <v>175440.84568010547</v>
      </c>
      <c r="L40" s="43">
        <v>117179.24276605099</v>
      </c>
      <c r="M40" s="43">
        <v>126616.87358588699</v>
      </c>
      <c r="N40" s="43">
        <v>257029.91660471234</v>
      </c>
      <c r="O40" s="43">
        <v>209013.33514734349</v>
      </c>
      <c r="P40" s="43">
        <v>109576.88743731748</v>
      </c>
      <c r="Q40" s="43">
        <v>155527.74722114188</v>
      </c>
      <c r="R40" s="43">
        <v>241479.18807016138</v>
      </c>
      <c r="S40" s="43">
        <v>206560.51281525701</v>
      </c>
      <c r="T40" s="43">
        <v>138782.64199687171</v>
      </c>
      <c r="U40" s="43">
        <v>98529.416955623616</v>
      </c>
      <c r="V40" s="43">
        <v>564255.28931261739</v>
      </c>
      <c r="W40" s="43">
        <v>255750.28713148154</v>
      </c>
      <c r="X40" s="43">
        <v>294109.90500362683</v>
      </c>
      <c r="Y40" s="37">
        <v>75925.225107304941</v>
      </c>
      <c r="Z40" s="36">
        <f t="shared" si="0"/>
        <v>6527241.8549076561</v>
      </c>
    </row>
    <row r="41" spans="1:26" s="75" customFormat="1" ht="13.7" customHeight="1" x14ac:dyDescent="0.2">
      <c r="A41" s="109">
        <v>2023</v>
      </c>
      <c r="B41" s="43">
        <v>312121.71370000002</v>
      </c>
      <c r="C41" s="43">
        <v>3237189.3508207276</v>
      </c>
      <c r="D41" s="43">
        <v>367782.85278590652</v>
      </c>
      <c r="E41" s="43">
        <v>1211378.1790164113</v>
      </c>
      <c r="F41" s="43">
        <v>515661.97203200351</v>
      </c>
      <c r="G41" s="43">
        <v>684239.43796166324</v>
      </c>
      <c r="H41" s="43">
        <v>218237.46493594258</v>
      </c>
      <c r="I41" s="43">
        <v>665769.96039936272</v>
      </c>
      <c r="J41" s="43">
        <v>494631.44945351034</v>
      </c>
      <c r="K41" s="43">
        <v>385564.84934731323</v>
      </c>
      <c r="L41" s="43">
        <v>257677.60146180776</v>
      </c>
      <c r="M41" s="43">
        <v>278344.27072594879</v>
      </c>
      <c r="N41" s="43">
        <v>565165.57348222588</v>
      </c>
      <c r="O41" s="43">
        <v>458464.73301510728</v>
      </c>
      <c r="P41" s="43">
        <v>239127.11970880206</v>
      </c>
      <c r="Q41" s="43">
        <v>340776.58010352345</v>
      </c>
      <c r="R41" s="43">
        <v>530319.38435193046</v>
      </c>
      <c r="S41" s="43">
        <v>454111.52358203958</v>
      </c>
      <c r="T41" s="43">
        <v>304524.95014093007</v>
      </c>
      <c r="U41" s="43">
        <v>216090.7385283664</v>
      </c>
      <c r="V41" s="43">
        <v>1245282.9613327286</v>
      </c>
      <c r="W41" s="43">
        <v>561594.37031594722</v>
      </c>
      <c r="X41" s="43">
        <v>646792.27437117952</v>
      </c>
      <c r="Y41" s="37">
        <v>165995.36540202503</v>
      </c>
      <c r="Z41" s="36">
        <f t="shared" si="0"/>
        <v>14356844.676975403</v>
      </c>
    </row>
    <row r="42" spans="1:26" ht="13.7" customHeight="1" x14ac:dyDescent="0.2">
      <c r="A42" s="109">
        <v>2024</v>
      </c>
      <c r="B42" s="43">
        <v>926655.76849999989</v>
      </c>
      <c r="C42" s="43">
        <v>9368302.7506321333</v>
      </c>
      <c r="D42" s="43">
        <v>1086044.9142033043</v>
      </c>
      <c r="E42" s="43">
        <v>3565932.8579261336</v>
      </c>
      <c r="F42" s="43">
        <v>1516097.4323273241</v>
      </c>
      <c r="G42" s="43">
        <v>2010145.183353577</v>
      </c>
      <c r="H42" s="43">
        <v>645727.58032563643</v>
      </c>
      <c r="I42" s="43">
        <v>1959380.9688182555</v>
      </c>
      <c r="J42" s="43">
        <v>1456963.3272957702</v>
      </c>
      <c r="K42" s="43">
        <v>1135512.8803185278</v>
      </c>
      <c r="L42" s="43">
        <v>762167.58074295754</v>
      </c>
      <c r="M42" s="43">
        <v>822190.72249625716</v>
      </c>
      <c r="N42" s="43">
        <v>1664045.621037411</v>
      </c>
      <c r="O42" s="43">
        <v>1347643.1599286057</v>
      </c>
      <c r="P42" s="43">
        <v>709051.5824752684</v>
      </c>
      <c r="Q42" s="43">
        <v>1008317.6879147519</v>
      </c>
      <c r="R42" s="43">
        <v>1556021.4140046323</v>
      </c>
      <c r="S42" s="43">
        <v>1339434.4916482423</v>
      </c>
      <c r="T42" s="43">
        <v>902581.83624815696</v>
      </c>
      <c r="U42" s="43">
        <v>640870.56518204114</v>
      </c>
      <c r="V42" s="43">
        <v>3662405.6177471327</v>
      </c>
      <c r="W42" s="43">
        <v>1653348.5442428924</v>
      </c>
      <c r="X42" s="43">
        <v>1901306.1722525165</v>
      </c>
      <c r="Y42" s="37">
        <v>493309.61942514026</v>
      </c>
      <c r="Z42" s="36">
        <f>SUM(B42:Y42)</f>
        <v>42133458.27904667</v>
      </c>
    </row>
    <row r="43" spans="1:26" ht="13.7" customHeight="1" x14ac:dyDescent="0.2">
      <c r="A43" s="109">
        <v>2025.04</v>
      </c>
      <c r="B43" s="42">
        <v>388060.52989999996</v>
      </c>
      <c r="C43" s="43">
        <v>4009249.5223496086</v>
      </c>
      <c r="D43" s="43">
        <v>445308.46362195275</v>
      </c>
      <c r="E43" s="43">
        <v>1460325.2250666087</v>
      </c>
      <c r="F43" s="43">
        <v>625951.86799053452</v>
      </c>
      <c r="G43" s="43">
        <v>829275.03723015857</v>
      </c>
      <c r="H43" s="43">
        <v>265802.74555918487</v>
      </c>
      <c r="I43" s="43">
        <v>803170.25806171005</v>
      </c>
      <c r="J43" s="43">
        <v>599812.12159222679</v>
      </c>
      <c r="K43" s="43">
        <v>468683.37400036934</v>
      </c>
      <c r="L43" s="43">
        <v>312113.89858132612</v>
      </c>
      <c r="M43" s="43">
        <v>337736.49607564352</v>
      </c>
      <c r="N43" s="43">
        <v>686946.50974567747</v>
      </c>
      <c r="O43" s="43">
        <v>558721.29075696296</v>
      </c>
      <c r="P43" s="43">
        <v>293020.30480714445</v>
      </c>
      <c r="Q43" s="43">
        <v>415496.87104258954</v>
      </c>
      <c r="R43" s="43">
        <v>666418.71757952217</v>
      </c>
      <c r="S43" s="43">
        <v>550783.23049317428</v>
      </c>
      <c r="T43" s="43">
        <v>370414.04944938701</v>
      </c>
      <c r="U43" s="43">
        <v>262074.1005447123</v>
      </c>
      <c r="V43" s="43">
        <v>1499433.1804736084</v>
      </c>
      <c r="W43" s="43">
        <v>684211.44983705261</v>
      </c>
      <c r="X43" s="43">
        <v>795311.36344901775</v>
      </c>
      <c r="Y43" s="37">
        <v>202743.46022468596</v>
      </c>
      <c r="Z43" s="36">
        <f t="shared" si="0"/>
        <v>17531064.068432856</v>
      </c>
    </row>
    <row r="44" spans="1:26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37" t="e">
        <v>#N/A</v>
      </c>
      <c r="Z44" s="36" t="e">
        <f t="shared" si="0"/>
        <v>#N/A</v>
      </c>
    </row>
    <row r="45" spans="1:26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37" t="e">
        <v>#N/A</v>
      </c>
      <c r="Z45" s="36" t="e">
        <f t="shared" si="0"/>
        <v>#N/A</v>
      </c>
    </row>
    <row r="46" spans="1:26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37" t="e">
        <v>#N/A</v>
      </c>
      <c r="Z46" s="36" t="e">
        <f t="shared" si="0"/>
        <v>#N/A</v>
      </c>
    </row>
    <row r="47" spans="1:26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37" t="e">
        <v>#N/A</v>
      </c>
      <c r="Z47" s="36" t="e">
        <f t="shared" si="0"/>
        <v>#N/A</v>
      </c>
    </row>
    <row r="48" spans="1:26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37" t="e">
        <v>#N/A</v>
      </c>
      <c r="Z48" s="36" t="e">
        <f t="shared" si="0"/>
        <v>#N/A</v>
      </c>
    </row>
    <row r="49" spans="1:1" x14ac:dyDescent="0.2">
      <c r="A49" s="111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2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</sheetData>
  <phoneticPr fontId="7" type="noConversion"/>
  <hyperlinks>
    <hyperlink ref="A5" location="INDICE!A14" display="VOLVER AL INDICE" xr:uid="{00000000-0004-0000-0900-000000000000}"/>
  </hyperlinks>
  <pageMargins left="0.75" right="0.75" top="1" bottom="1" header="0" footer="0"/>
  <pageSetup scale="90" orientation="landscape" r:id="rId1"/>
  <headerFooter alignWithMargins="0"/>
  <ignoredErrors>
    <ignoredError sqref="A40" numberStoredAsText="1"/>
    <ignoredError sqref="Z41:Z42 Z10:Z39" formulaRange="1"/>
    <ignoredError sqref="Z44:Z48" evalError="1"/>
    <ignoredError sqref="Z43" evalError="1" formulaRang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7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2.5" customHeight="1" x14ac:dyDescent="0.2">
      <c r="A2" s="102" t="s">
        <v>6</v>
      </c>
      <c r="B2" s="30" t="s">
        <v>11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Recursos no tributarios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1825</v>
      </c>
      <c r="B3" s="19" t="s">
        <v>1836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1839</v>
      </c>
      <c r="B5" s="18" t="s">
        <v>1852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22.5" x14ac:dyDescent="0.2">
      <c r="A7" s="102" t="s">
        <v>1840</v>
      </c>
      <c r="B7" s="40" t="s">
        <v>1850</v>
      </c>
      <c r="C7" s="40" t="s">
        <v>1850</v>
      </c>
      <c r="D7" s="40" t="s">
        <v>1850</v>
      </c>
      <c r="E7" s="40" t="s">
        <v>1850</v>
      </c>
      <c r="F7" s="40" t="s">
        <v>1850</v>
      </c>
      <c r="G7" s="40" t="s">
        <v>1850</v>
      </c>
      <c r="H7" s="40" t="s">
        <v>1850</v>
      </c>
      <c r="I7" s="40" t="s">
        <v>1850</v>
      </c>
      <c r="J7" s="40" t="s">
        <v>1850</v>
      </c>
      <c r="K7" s="40" t="s">
        <v>1850</v>
      </c>
      <c r="L7" s="40" t="s">
        <v>1850</v>
      </c>
      <c r="M7" s="40" t="s">
        <v>1850</v>
      </c>
      <c r="N7" s="40" t="s">
        <v>1850</v>
      </c>
      <c r="O7" s="40" t="s">
        <v>1850</v>
      </c>
      <c r="P7" s="40" t="s">
        <v>1850</v>
      </c>
      <c r="Q7" s="40" t="s">
        <v>1850</v>
      </c>
      <c r="R7" s="40" t="s">
        <v>1850</v>
      </c>
      <c r="S7" s="40" t="s">
        <v>1850</v>
      </c>
      <c r="T7" s="40" t="s">
        <v>1850</v>
      </c>
      <c r="U7" s="40" t="s">
        <v>1850</v>
      </c>
      <c r="V7" s="40" t="s">
        <v>1850</v>
      </c>
      <c r="W7" s="40" t="s">
        <v>1850</v>
      </c>
      <c r="X7" s="40" t="s">
        <v>1850</v>
      </c>
      <c r="Y7" s="40" t="s">
        <v>1850</v>
      </c>
      <c r="Z7" s="41" t="s">
        <v>1850</v>
      </c>
    </row>
    <row r="8" spans="1:37" s="44" customFormat="1" ht="11.25" x14ac:dyDescent="0.2">
      <c r="A8" s="104" t="s">
        <v>1841</v>
      </c>
      <c r="B8" s="121" t="s">
        <v>390</v>
      </c>
      <c r="C8" s="122" t="s">
        <v>391</v>
      </c>
      <c r="D8" s="122" t="s">
        <v>392</v>
      </c>
      <c r="E8" s="124" t="s">
        <v>393</v>
      </c>
      <c r="F8" s="122" t="s">
        <v>394</v>
      </c>
      <c r="G8" s="122" t="s">
        <v>395</v>
      </c>
      <c r="H8" s="124" t="s">
        <v>396</v>
      </c>
      <c r="I8" s="122" t="s">
        <v>397</v>
      </c>
      <c r="J8" s="122" t="s">
        <v>398</v>
      </c>
      <c r="K8" s="124" t="s">
        <v>399</v>
      </c>
      <c r="L8" s="122" t="s">
        <v>400</v>
      </c>
      <c r="M8" s="122" t="s">
        <v>401</v>
      </c>
      <c r="N8" s="124" t="s">
        <v>402</v>
      </c>
      <c r="O8" s="122" t="s">
        <v>403</v>
      </c>
      <c r="P8" s="122" t="s">
        <v>404</v>
      </c>
      <c r="Q8" s="124" t="s">
        <v>405</v>
      </c>
      <c r="R8" s="122" t="s">
        <v>406</v>
      </c>
      <c r="S8" s="122" t="s">
        <v>407</v>
      </c>
      <c r="T8" s="122" t="s">
        <v>408</v>
      </c>
      <c r="U8" s="122" t="s">
        <v>409</v>
      </c>
      <c r="V8" s="122" t="s">
        <v>410</v>
      </c>
      <c r="W8" s="122" t="s">
        <v>411</v>
      </c>
      <c r="X8" s="122" t="s">
        <v>412</v>
      </c>
      <c r="Y8" s="122" t="s">
        <v>413</v>
      </c>
      <c r="Z8" s="123" t="s">
        <v>414</v>
      </c>
    </row>
    <row r="9" spans="1:37" s="45" customFormat="1" ht="23.25" customHeight="1" thickBot="1" x14ac:dyDescent="0.25">
      <c r="A9" s="105" t="s">
        <v>162</v>
      </c>
      <c r="B9" s="71" t="s">
        <v>84</v>
      </c>
      <c r="C9" s="23" t="s">
        <v>139</v>
      </c>
      <c r="D9" s="23" t="s">
        <v>140</v>
      </c>
      <c r="E9" s="32" t="s">
        <v>141</v>
      </c>
      <c r="F9" s="23" t="s">
        <v>142</v>
      </c>
      <c r="G9" s="23" t="s">
        <v>143</v>
      </c>
      <c r="H9" s="32" t="s">
        <v>144</v>
      </c>
      <c r="I9" s="23" t="s">
        <v>145</v>
      </c>
      <c r="J9" s="23" t="s">
        <v>146</v>
      </c>
      <c r="K9" s="32" t="s">
        <v>147</v>
      </c>
      <c r="L9" s="23" t="s">
        <v>148</v>
      </c>
      <c r="M9" s="23" t="s">
        <v>149</v>
      </c>
      <c r="N9" s="32" t="s">
        <v>150</v>
      </c>
      <c r="O9" s="23" t="s">
        <v>151</v>
      </c>
      <c r="P9" s="23" t="s">
        <v>152</v>
      </c>
      <c r="Q9" s="32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33" t="s">
        <v>161</v>
      </c>
    </row>
    <row r="10" spans="1:37" s="46" customFormat="1" ht="13.7" customHeight="1" x14ac:dyDescent="0.2">
      <c r="A10" s="109">
        <v>1992</v>
      </c>
      <c r="B10" s="52">
        <v>129.026509</v>
      </c>
      <c r="C10" s="52">
        <v>322.63900000000001</v>
      </c>
      <c r="D10" s="52">
        <v>5.7623910099999991</v>
      </c>
      <c r="E10" s="52">
        <v>42.441099999999999</v>
      </c>
      <c r="F10" s="52">
        <v>12.669360000000001</v>
      </c>
      <c r="G10" s="52">
        <v>4.7580200000000001</v>
      </c>
      <c r="H10" s="52">
        <v>75.821062309999988</v>
      </c>
      <c r="I10" s="52">
        <v>49.526574690000004</v>
      </c>
      <c r="J10" s="52">
        <v>11.743667</v>
      </c>
      <c r="K10" s="52">
        <v>65.890479999999997</v>
      </c>
      <c r="L10" s="52">
        <v>46.551000000000002</v>
      </c>
      <c r="M10" s="52">
        <v>10.664999999999999</v>
      </c>
      <c r="N10" s="52">
        <v>118.025891</v>
      </c>
      <c r="O10" s="52">
        <v>17.72242</v>
      </c>
      <c r="P10" s="52">
        <v>295.53553999999997</v>
      </c>
      <c r="Q10" s="52">
        <v>72.582999999999998</v>
      </c>
      <c r="R10" s="52">
        <v>98.383399999999995</v>
      </c>
      <c r="S10" s="52">
        <v>16.019786</v>
      </c>
      <c r="T10" s="52">
        <v>1.38</v>
      </c>
      <c r="U10" s="52">
        <v>114.44354</v>
      </c>
      <c r="V10" s="52">
        <v>149.10340291999998</v>
      </c>
      <c r="W10" s="52">
        <v>8.6594418100000006</v>
      </c>
      <c r="X10" s="52">
        <v>20.999400000000001</v>
      </c>
      <c r="Y10" s="153">
        <v>45.305451060000003</v>
      </c>
      <c r="Z10" s="154">
        <f t="shared" ref="Z10:Z48" si="0">SUM(B10:Y10)</f>
        <v>1735.6554368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43">
        <v>170.49632799999998</v>
      </c>
      <c r="C11" s="43">
        <v>402</v>
      </c>
      <c r="D11" s="43">
        <v>2.3149999999999999</v>
      </c>
      <c r="E11" s="43">
        <v>120.502</v>
      </c>
      <c r="F11" s="43">
        <v>13.81903696</v>
      </c>
      <c r="G11" s="43">
        <v>9.0097999999999985</v>
      </c>
      <c r="H11" s="43">
        <v>86.739173049999991</v>
      </c>
      <c r="I11" s="43">
        <v>56.031083360000004</v>
      </c>
      <c r="J11" s="43">
        <v>9.2997160000000001</v>
      </c>
      <c r="K11" s="43">
        <v>72.164077840000019</v>
      </c>
      <c r="L11" s="43">
        <v>52.595759999999999</v>
      </c>
      <c r="M11" s="43">
        <v>23.451281999999999</v>
      </c>
      <c r="N11" s="43">
        <v>169.465</v>
      </c>
      <c r="O11" s="43">
        <v>21.699099999999998</v>
      </c>
      <c r="P11" s="43">
        <v>293.3963</v>
      </c>
      <c r="Q11" s="43">
        <v>76.271000000000001</v>
      </c>
      <c r="R11" s="43">
        <v>105.330597</v>
      </c>
      <c r="S11" s="43">
        <v>33.133800000000001</v>
      </c>
      <c r="T11" s="43">
        <v>1.85</v>
      </c>
      <c r="U11" s="43">
        <v>118.02579217</v>
      </c>
      <c r="V11" s="43">
        <v>173.06700000000001</v>
      </c>
      <c r="W11" s="43">
        <v>12.27669085</v>
      </c>
      <c r="X11" s="43">
        <v>28.428999999999998</v>
      </c>
      <c r="Y11" s="37">
        <v>54.597977780000001</v>
      </c>
      <c r="Z11" s="36">
        <f t="shared" si="0"/>
        <v>2105.9655150099993</v>
      </c>
    </row>
    <row r="12" spans="1:37" ht="13.7" customHeight="1" x14ac:dyDescent="0.2">
      <c r="A12" s="109">
        <v>1994</v>
      </c>
      <c r="B12" s="43">
        <v>217.50081398</v>
      </c>
      <c r="C12" s="43">
        <v>450</v>
      </c>
      <c r="D12" s="43">
        <v>3.23028366</v>
      </c>
      <c r="E12" s="43">
        <v>165.77500000000001</v>
      </c>
      <c r="F12" s="43">
        <v>18.93619773</v>
      </c>
      <c r="G12" s="43">
        <v>10.4139</v>
      </c>
      <c r="H12" s="43">
        <v>86.816012520000001</v>
      </c>
      <c r="I12" s="43">
        <v>58.914499999999997</v>
      </c>
      <c r="J12" s="43">
        <v>12.080399999999999</v>
      </c>
      <c r="K12" s="43">
        <v>78.552068610000006</v>
      </c>
      <c r="L12" s="43">
        <v>46.87</v>
      </c>
      <c r="M12" s="43">
        <v>31.559857000000001</v>
      </c>
      <c r="N12" s="43">
        <v>294.85493600000001</v>
      </c>
      <c r="O12" s="43">
        <v>20.738499999999998</v>
      </c>
      <c r="P12" s="43">
        <v>357.54864800000001</v>
      </c>
      <c r="Q12" s="43">
        <v>83.56</v>
      </c>
      <c r="R12" s="43">
        <v>103.55725899999999</v>
      </c>
      <c r="S12" s="43">
        <v>20.169943370000002</v>
      </c>
      <c r="T12" s="43">
        <v>9.68</v>
      </c>
      <c r="U12" s="43">
        <v>116.92978729000001</v>
      </c>
      <c r="V12" s="43">
        <v>181.53848399999998</v>
      </c>
      <c r="W12" s="43">
        <v>21.972407999999998</v>
      </c>
      <c r="X12" s="43">
        <v>31.395</v>
      </c>
      <c r="Y12" s="37">
        <v>56.675984</v>
      </c>
      <c r="Z12" s="36">
        <f t="shared" si="0"/>
        <v>2479.2699831599998</v>
      </c>
    </row>
    <row r="13" spans="1:37" ht="13.7" customHeight="1" x14ac:dyDescent="0.2">
      <c r="A13" s="109">
        <v>1995</v>
      </c>
      <c r="B13" s="43">
        <v>175.97097486999999</v>
      </c>
      <c r="C13" s="43">
        <v>669.84567181</v>
      </c>
      <c r="D13" s="43">
        <v>4.9801835800000003</v>
      </c>
      <c r="E13" s="43">
        <v>128.24344864</v>
      </c>
      <c r="F13" s="43">
        <v>19.853829910000002</v>
      </c>
      <c r="G13" s="43">
        <v>7.9965000000000002</v>
      </c>
      <c r="H13" s="43">
        <v>104.76600000000001</v>
      </c>
      <c r="I13" s="43">
        <v>42.375552569999996</v>
      </c>
      <c r="J13" s="43">
        <v>15.396107000000001</v>
      </c>
      <c r="K13" s="43">
        <v>68.095378890000006</v>
      </c>
      <c r="L13" s="43">
        <v>46.872</v>
      </c>
      <c r="M13" s="43">
        <v>6.7291460000000001</v>
      </c>
      <c r="N13" s="43">
        <v>136.55745899999999</v>
      </c>
      <c r="O13" s="43">
        <v>15.964600000000001</v>
      </c>
      <c r="P13" s="43">
        <v>366.06299999999999</v>
      </c>
      <c r="Q13" s="43">
        <v>64.450999999999993</v>
      </c>
      <c r="R13" s="43">
        <v>103.59653950000002</v>
      </c>
      <c r="S13" s="43">
        <v>21.486999999999998</v>
      </c>
      <c r="T13" s="43">
        <v>27.979359889999998</v>
      </c>
      <c r="U13" s="43">
        <v>161.48984797999998</v>
      </c>
      <c r="V13" s="43">
        <v>162.02088275</v>
      </c>
      <c r="W13" s="43">
        <v>15.71892892</v>
      </c>
      <c r="X13" s="43">
        <v>25.084</v>
      </c>
      <c r="Y13" s="37">
        <v>52.793243990000001</v>
      </c>
      <c r="Z13" s="36">
        <f t="shared" si="0"/>
        <v>2444.3306553000007</v>
      </c>
    </row>
    <row r="14" spans="1:37" ht="13.7" customHeight="1" x14ac:dyDescent="0.2">
      <c r="A14" s="109">
        <v>1996</v>
      </c>
      <c r="B14" s="43">
        <v>123.10097200000001</v>
      </c>
      <c r="C14" s="43">
        <v>229.81240044</v>
      </c>
      <c r="D14" s="43">
        <v>4.4640788000000002</v>
      </c>
      <c r="E14" s="43">
        <v>86.780872179999974</v>
      </c>
      <c r="F14" s="43">
        <v>9.2192000299999997</v>
      </c>
      <c r="G14" s="43">
        <v>6.3650000000000002</v>
      </c>
      <c r="H14" s="43">
        <v>108.89543300000001</v>
      </c>
      <c r="I14" s="43">
        <v>38.620572000000003</v>
      </c>
      <c r="J14" s="43">
        <v>26.706928000000001</v>
      </c>
      <c r="K14" s="43">
        <v>69.822595109999995</v>
      </c>
      <c r="L14" s="43">
        <v>42.787665030000007</v>
      </c>
      <c r="M14" s="43">
        <v>14.72728447552319</v>
      </c>
      <c r="N14" s="43">
        <v>130.31327400000001</v>
      </c>
      <c r="O14" s="43">
        <v>14.046532759999998</v>
      </c>
      <c r="P14" s="43">
        <v>386.285349</v>
      </c>
      <c r="Q14" s="43">
        <v>37.43295861</v>
      </c>
      <c r="R14" s="43">
        <v>91.562502169999988</v>
      </c>
      <c r="S14" s="43">
        <v>18.049661</v>
      </c>
      <c r="T14" s="43">
        <v>20.376840349999998</v>
      </c>
      <c r="U14" s="43">
        <v>274.67487758999999</v>
      </c>
      <c r="V14" s="43">
        <v>106.03538750000001</v>
      </c>
      <c r="W14" s="43">
        <v>7.3927446199999993</v>
      </c>
      <c r="X14" s="43">
        <v>3.5979999999999999</v>
      </c>
      <c r="Y14" s="37">
        <v>47.796537809999997</v>
      </c>
      <c r="Z14" s="36">
        <f t="shared" si="0"/>
        <v>1898.8676664755233</v>
      </c>
    </row>
    <row r="15" spans="1:37" ht="13.7" customHeight="1" x14ac:dyDescent="0.2">
      <c r="A15" s="109">
        <v>1997</v>
      </c>
      <c r="B15" s="43">
        <v>161.05099999999999</v>
      </c>
      <c r="C15" s="43">
        <v>353.99900000000002</v>
      </c>
      <c r="D15" s="43">
        <v>26.691750809999998</v>
      </c>
      <c r="E15" s="43">
        <v>58.676141000000001</v>
      </c>
      <c r="F15" s="43">
        <v>14.026452149999999</v>
      </c>
      <c r="G15" s="43">
        <v>9.7064678000000004</v>
      </c>
      <c r="H15" s="43">
        <v>110.9951356</v>
      </c>
      <c r="I15" s="43">
        <v>45.902180989999998</v>
      </c>
      <c r="J15" s="43">
        <v>26.081633990000004</v>
      </c>
      <c r="K15" s="43">
        <v>16.303132810000001</v>
      </c>
      <c r="L15" s="43">
        <v>54.539898000000001</v>
      </c>
      <c r="M15" s="43">
        <v>24.353191340000002</v>
      </c>
      <c r="N15" s="43">
        <v>107.068</v>
      </c>
      <c r="O15" s="43">
        <v>23.563299999999998</v>
      </c>
      <c r="P15" s="43">
        <v>414.04407053</v>
      </c>
      <c r="Q15" s="43">
        <v>46.642142500000006</v>
      </c>
      <c r="R15" s="43">
        <v>33.778480000000002</v>
      </c>
      <c r="S15" s="43">
        <v>36.366309999999999</v>
      </c>
      <c r="T15" s="43">
        <v>15.795221999999994</v>
      </c>
      <c r="U15" s="43">
        <v>200.63786410999998</v>
      </c>
      <c r="V15" s="43">
        <v>87.602999999999994</v>
      </c>
      <c r="W15" s="43">
        <v>19.45800272</v>
      </c>
      <c r="X15" s="43">
        <v>12.138</v>
      </c>
      <c r="Y15" s="37">
        <v>46.520278949999998</v>
      </c>
      <c r="Z15" s="36">
        <f t="shared" si="0"/>
        <v>1945.9406552999997</v>
      </c>
    </row>
    <row r="16" spans="1:37" ht="13.7" customHeight="1" x14ac:dyDescent="0.2">
      <c r="A16" s="109">
        <v>1998</v>
      </c>
      <c r="B16" s="43">
        <v>167.21197599999999</v>
      </c>
      <c r="C16" s="43">
        <v>345.96839535999999</v>
      </c>
      <c r="D16" s="43">
        <v>35.192663969999998</v>
      </c>
      <c r="E16" s="43">
        <v>100.86179064000001</v>
      </c>
      <c r="F16" s="43">
        <v>15.99723698</v>
      </c>
      <c r="G16" s="43">
        <v>22.563235500000001</v>
      </c>
      <c r="H16" s="43">
        <v>62.492376999999998</v>
      </c>
      <c r="I16" s="43">
        <v>43.909537309999997</v>
      </c>
      <c r="J16" s="43">
        <v>10.747696730000001</v>
      </c>
      <c r="K16" s="43">
        <v>7.6229039600000004</v>
      </c>
      <c r="L16" s="43">
        <v>52.767818480000003</v>
      </c>
      <c r="M16" s="43">
        <v>25.201474279999999</v>
      </c>
      <c r="N16" s="43">
        <v>171.45332361000001</v>
      </c>
      <c r="O16" s="43">
        <v>30.220451359999998</v>
      </c>
      <c r="P16" s="43">
        <v>337.87799231000002</v>
      </c>
      <c r="Q16" s="43">
        <v>36.787199999999999</v>
      </c>
      <c r="R16" s="43">
        <v>42.144927209999999</v>
      </c>
      <c r="S16" s="43">
        <v>26.873418000000004</v>
      </c>
      <c r="T16" s="43">
        <v>25.1157</v>
      </c>
      <c r="U16" s="43">
        <v>141.18133380999998</v>
      </c>
      <c r="V16" s="43">
        <v>86.351037339999991</v>
      </c>
      <c r="W16" s="43">
        <v>19.810501680000002</v>
      </c>
      <c r="X16" s="43">
        <v>41.018353259999998</v>
      </c>
      <c r="Y16" s="37">
        <v>47.293999999999997</v>
      </c>
      <c r="Z16" s="36">
        <f t="shared" si="0"/>
        <v>1896.6653447900003</v>
      </c>
    </row>
    <row r="17" spans="1:26" ht="13.7" customHeight="1" x14ac:dyDescent="0.2">
      <c r="A17" s="109">
        <v>1999</v>
      </c>
      <c r="B17" s="43">
        <v>165.35</v>
      </c>
      <c r="C17" s="43">
        <v>358.83124976999994</v>
      </c>
      <c r="D17" s="43">
        <v>31.707711360000001</v>
      </c>
      <c r="E17" s="43">
        <v>60.410418370000002</v>
      </c>
      <c r="F17" s="43">
        <v>16.409960080000001</v>
      </c>
      <c r="G17" s="43">
        <v>21.785139799999996</v>
      </c>
      <c r="H17" s="43">
        <v>82.703518000000003</v>
      </c>
      <c r="I17" s="43">
        <v>33.243110000000001</v>
      </c>
      <c r="J17" s="43">
        <v>10.185153099999999</v>
      </c>
      <c r="K17" s="43">
        <v>9.2842970200000003</v>
      </c>
      <c r="L17" s="43">
        <v>50.698924339999998</v>
      </c>
      <c r="M17" s="43">
        <v>26.481756690000001</v>
      </c>
      <c r="N17" s="43">
        <v>129.46342491000001</v>
      </c>
      <c r="O17" s="43">
        <v>21.810500000000001</v>
      </c>
      <c r="P17" s="43">
        <v>388.70223598999996</v>
      </c>
      <c r="Q17" s="43">
        <v>65.534155999999996</v>
      </c>
      <c r="R17" s="43">
        <v>44.023787949999999</v>
      </c>
      <c r="S17" s="43">
        <v>22.482904779999998</v>
      </c>
      <c r="T17" s="43">
        <v>15.378371600000001</v>
      </c>
      <c r="U17" s="43">
        <v>151.16514947000005</v>
      </c>
      <c r="V17" s="43">
        <v>88.66203311999999</v>
      </c>
      <c r="W17" s="43">
        <v>22.051582719999999</v>
      </c>
      <c r="X17" s="43">
        <v>9.3262199999999993</v>
      </c>
      <c r="Y17" s="37">
        <v>57.269064</v>
      </c>
      <c r="Z17" s="36">
        <f t="shared" si="0"/>
        <v>1882.9606690699998</v>
      </c>
    </row>
    <row r="18" spans="1:26" ht="13.7" customHeight="1" x14ac:dyDescent="0.2">
      <c r="A18" s="109">
        <v>2000</v>
      </c>
      <c r="B18" s="43">
        <v>197.16158999999999</v>
      </c>
      <c r="C18" s="43">
        <v>521.4499495</v>
      </c>
      <c r="D18" s="43">
        <v>22.824207729999998</v>
      </c>
      <c r="E18" s="43">
        <v>31.648001000000011</v>
      </c>
      <c r="F18" s="43">
        <v>16.976472029999996</v>
      </c>
      <c r="G18" s="43">
        <v>27.470599999999997</v>
      </c>
      <c r="H18" s="43">
        <v>153.99527700000002</v>
      </c>
      <c r="I18" s="43">
        <v>31.248544600000002</v>
      </c>
      <c r="J18" s="43">
        <v>9.3362167300000003</v>
      </c>
      <c r="K18" s="43">
        <v>18.6655078</v>
      </c>
      <c r="L18" s="43">
        <v>82.995145129999983</v>
      </c>
      <c r="M18" s="43">
        <v>23.301320809999996</v>
      </c>
      <c r="N18" s="43">
        <v>203.56001999999998</v>
      </c>
      <c r="O18" s="43">
        <v>24.042709869999999</v>
      </c>
      <c r="P18" s="43">
        <v>538.09086890000003</v>
      </c>
      <c r="Q18" s="43">
        <v>82.116753479999986</v>
      </c>
      <c r="R18" s="43">
        <v>63.273331129999995</v>
      </c>
      <c r="S18" s="43">
        <v>19.228000000000002</v>
      </c>
      <c r="T18" s="43">
        <v>3.9193800000000003</v>
      </c>
      <c r="U18" s="43">
        <v>195.63307999999998</v>
      </c>
      <c r="V18" s="43">
        <v>81.233750999999998</v>
      </c>
      <c r="W18" s="43">
        <v>16.449194799999997</v>
      </c>
      <c r="X18" s="43">
        <v>50.537999999999997</v>
      </c>
      <c r="Y18" s="37">
        <v>68.868005999999994</v>
      </c>
      <c r="Z18" s="36">
        <f t="shared" si="0"/>
        <v>2484.0259275100002</v>
      </c>
    </row>
    <row r="19" spans="1:26" ht="13.7" customHeight="1" x14ac:dyDescent="0.2">
      <c r="A19" s="109">
        <v>2001</v>
      </c>
      <c r="B19" s="43">
        <v>174.77826000000002</v>
      </c>
      <c r="C19" s="43">
        <v>432.61245442000001</v>
      </c>
      <c r="D19" s="43">
        <v>30.62059812</v>
      </c>
      <c r="E19" s="43">
        <v>33.487217999999999</v>
      </c>
      <c r="F19" s="43">
        <v>12.288593129999999</v>
      </c>
      <c r="G19" s="43">
        <v>24.865599999999997</v>
      </c>
      <c r="H19" s="43">
        <v>135.70935900000001</v>
      </c>
      <c r="I19" s="43">
        <v>30.094272</v>
      </c>
      <c r="J19" s="43">
        <v>8.4207310700000004</v>
      </c>
      <c r="K19" s="43">
        <v>14.021767779999998</v>
      </c>
      <c r="L19" s="43">
        <v>31.694852910000002</v>
      </c>
      <c r="M19" s="43">
        <v>22.170635220000001</v>
      </c>
      <c r="N19" s="43">
        <v>169.31720290000001</v>
      </c>
      <c r="O19" s="43">
        <v>19.563099999999999</v>
      </c>
      <c r="P19" s="43">
        <v>510.45006699999999</v>
      </c>
      <c r="Q19" s="43">
        <v>80.906631009999998</v>
      </c>
      <c r="R19" s="43">
        <v>42.818289919999998</v>
      </c>
      <c r="S19" s="43">
        <v>21.295120999999995</v>
      </c>
      <c r="T19" s="43">
        <v>60.792949999999998</v>
      </c>
      <c r="U19" s="43">
        <v>209.88054300000002</v>
      </c>
      <c r="V19" s="43">
        <v>73.709032000000008</v>
      </c>
      <c r="W19" s="43">
        <v>11.598501560000001</v>
      </c>
      <c r="X19" s="43">
        <v>31.666</v>
      </c>
      <c r="Y19" s="37">
        <v>67.251725999999991</v>
      </c>
      <c r="Z19" s="36">
        <f t="shared" si="0"/>
        <v>2250.0135060400007</v>
      </c>
    </row>
    <row r="20" spans="1:26" ht="13.7" customHeight="1" x14ac:dyDescent="0.2">
      <c r="A20" s="109">
        <v>2002</v>
      </c>
      <c r="B20" s="43">
        <v>158.74100000000001</v>
      </c>
      <c r="C20" s="43">
        <v>399.36440000000005</v>
      </c>
      <c r="D20" s="43">
        <v>37.104995610000003</v>
      </c>
      <c r="E20" s="43">
        <v>45.513949999999994</v>
      </c>
      <c r="F20" s="43">
        <v>9.1254176799999982</v>
      </c>
      <c r="G20" s="43">
        <v>24.492599999999999</v>
      </c>
      <c r="H20" s="43">
        <v>416.33368200000001</v>
      </c>
      <c r="I20" s="43">
        <v>33.743618000000005</v>
      </c>
      <c r="J20" s="43">
        <v>8.5260532199999997</v>
      </c>
      <c r="K20" s="43">
        <v>15.347915860000001</v>
      </c>
      <c r="L20" s="43">
        <v>31.937712187999995</v>
      </c>
      <c r="M20" s="43">
        <v>20.26940476</v>
      </c>
      <c r="N20" s="43">
        <v>325.98551476000006</v>
      </c>
      <c r="O20" s="43">
        <v>19.15725333333333</v>
      </c>
      <c r="P20" s="43">
        <v>864.5456750272798</v>
      </c>
      <c r="Q20" s="43">
        <v>148.03364163000001</v>
      </c>
      <c r="R20" s="43">
        <v>29.193844532459995</v>
      </c>
      <c r="S20" s="43">
        <v>23.651529</v>
      </c>
      <c r="T20" s="43">
        <v>23.038181999999999</v>
      </c>
      <c r="U20" s="43">
        <v>331.38634481100001</v>
      </c>
      <c r="V20" s="43">
        <v>64.522999999999996</v>
      </c>
      <c r="W20" s="43">
        <v>16.344288540000004</v>
      </c>
      <c r="X20" s="43">
        <v>72.968999999999994</v>
      </c>
      <c r="Y20" s="37">
        <v>115.986527</v>
      </c>
      <c r="Z20" s="36">
        <f t="shared" si="0"/>
        <v>3235.3155499520735</v>
      </c>
    </row>
    <row r="21" spans="1:26" ht="13.7" customHeight="1" x14ac:dyDescent="0.2">
      <c r="A21" s="109">
        <v>2003</v>
      </c>
      <c r="B21" s="43">
        <v>170.0549</v>
      </c>
      <c r="C21" s="43">
        <v>696.69521999999995</v>
      </c>
      <c r="D21" s="43">
        <v>66.743425369999997</v>
      </c>
      <c r="E21" s="43">
        <v>34.342735000000005</v>
      </c>
      <c r="F21" s="43">
        <v>7.1385303499999999</v>
      </c>
      <c r="G21" s="43">
        <v>27.585599999999999</v>
      </c>
      <c r="H21" s="43">
        <v>503.22159199999999</v>
      </c>
      <c r="I21" s="43">
        <v>27.540840589999991</v>
      </c>
      <c r="J21" s="43">
        <v>26.022838700000001</v>
      </c>
      <c r="K21" s="43">
        <v>17.444530160000003</v>
      </c>
      <c r="L21" s="43">
        <v>50.272118726105347</v>
      </c>
      <c r="M21" s="43">
        <v>21.035860110000002</v>
      </c>
      <c r="N21" s="43">
        <v>405.26178100000004</v>
      </c>
      <c r="O21" s="43">
        <v>31.700299999999999</v>
      </c>
      <c r="P21" s="43">
        <v>1085.3225490000002</v>
      </c>
      <c r="Q21" s="43">
        <v>180.24700000000001</v>
      </c>
      <c r="R21" s="43">
        <v>37.037999999999997</v>
      </c>
      <c r="S21" s="43">
        <v>22.832509859999998</v>
      </c>
      <c r="T21" s="43">
        <v>25.342000200000005</v>
      </c>
      <c r="U21" s="43">
        <v>641.88315426999998</v>
      </c>
      <c r="V21" s="43">
        <v>78.081918949999988</v>
      </c>
      <c r="W21" s="43">
        <v>12.491000849999999</v>
      </c>
      <c r="X21" s="43">
        <v>47.1464</v>
      </c>
      <c r="Y21" s="37">
        <v>126.28168698333334</v>
      </c>
      <c r="Z21" s="36">
        <f t="shared" si="0"/>
        <v>4341.7264921194383</v>
      </c>
    </row>
    <row r="22" spans="1:26" ht="13.7" customHeight="1" x14ac:dyDescent="0.2">
      <c r="A22" s="109">
        <v>2004</v>
      </c>
      <c r="B22" s="43">
        <v>226.5</v>
      </c>
      <c r="C22" s="43">
        <v>849.12828000000002</v>
      </c>
      <c r="D22" s="43">
        <v>100.87475339</v>
      </c>
      <c r="E22" s="43">
        <v>51.831499999999998</v>
      </c>
      <c r="F22" s="43">
        <v>9.1546359600000002</v>
      </c>
      <c r="G22" s="43">
        <v>26.141500000000001</v>
      </c>
      <c r="H22" s="43">
        <v>655.99839899999995</v>
      </c>
      <c r="I22" s="43">
        <v>27.238557999999998</v>
      </c>
      <c r="J22" s="43">
        <v>22.34685069</v>
      </c>
      <c r="K22" s="43">
        <v>15.904999999999999</v>
      </c>
      <c r="L22" s="43">
        <v>53.73805785531178</v>
      </c>
      <c r="M22" s="43">
        <v>31.501425940000001</v>
      </c>
      <c r="N22" s="43">
        <v>452.24099999999999</v>
      </c>
      <c r="O22" s="43">
        <v>34.7241</v>
      </c>
      <c r="P22" s="43">
        <v>1243.1684399999999</v>
      </c>
      <c r="Q22" s="43">
        <v>181.624</v>
      </c>
      <c r="R22" s="43">
        <v>37.218688579487178</v>
      </c>
      <c r="S22" s="43">
        <v>29.291464999999999</v>
      </c>
      <c r="T22" s="43">
        <v>7.17</v>
      </c>
      <c r="U22" s="43">
        <v>603.87009251999996</v>
      </c>
      <c r="V22" s="43">
        <v>140.45904887</v>
      </c>
      <c r="W22" s="43">
        <v>11.964211649999999</v>
      </c>
      <c r="X22" s="43">
        <v>68.757000000000005</v>
      </c>
      <c r="Y22" s="37">
        <v>164.46600000000001</v>
      </c>
      <c r="Z22" s="36">
        <f t="shared" si="0"/>
        <v>5045.313007454798</v>
      </c>
    </row>
    <row r="23" spans="1:26" ht="13.7" customHeight="1" x14ac:dyDescent="0.2">
      <c r="A23" s="109">
        <v>2005</v>
      </c>
      <c r="B23" s="43">
        <v>228.61600000000001</v>
      </c>
      <c r="C23" s="43">
        <v>247.72</v>
      </c>
      <c r="D23" s="43">
        <v>98.773536970000009</v>
      </c>
      <c r="E23" s="43">
        <v>204.84426000000002</v>
      </c>
      <c r="F23" s="43">
        <v>30.323779999999999</v>
      </c>
      <c r="G23" s="43">
        <v>22.943999999999999</v>
      </c>
      <c r="H23" s="43">
        <v>801.24393699999996</v>
      </c>
      <c r="I23" s="43">
        <v>103.04678999999999</v>
      </c>
      <c r="J23" s="43">
        <v>22.781904000000001</v>
      </c>
      <c r="K23" s="43">
        <v>21.711859999999998</v>
      </c>
      <c r="L23" s="43">
        <v>159.28901979</v>
      </c>
      <c r="M23" s="43">
        <v>7.081124</v>
      </c>
      <c r="N23" s="43">
        <v>547.803</v>
      </c>
      <c r="O23" s="43">
        <v>42.68</v>
      </c>
      <c r="P23" s="43">
        <v>1515.7226900000001</v>
      </c>
      <c r="Q23" s="43">
        <v>256.09800000000001</v>
      </c>
      <c r="R23" s="43">
        <v>51.550101669999997</v>
      </c>
      <c r="S23" s="43">
        <v>36.203000000000003</v>
      </c>
      <c r="T23" s="43">
        <v>2.94</v>
      </c>
      <c r="U23" s="43">
        <v>743.93439132000003</v>
      </c>
      <c r="V23" s="43">
        <v>138.91916000000001</v>
      </c>
      <c r="W23" s="43">
        <v>16.1372</v>
      </c>
      <c r="X23" s="43">
        <v>65.646187999999995</v>
      </c>
      <c r="Y23" s="37">
        <v>208.28259599999998</v>
      </c>
      <c r="Z23" s="36">
        <f t="shared" si="0"/>
        <v>5574.2925387499999</v>
      </c>
    </row>
    <row r="24" spans="1:26" ht="13.7" customHeight="1" x14ac:dyDescent="0.2">
      <c r="A24" s="109">
        <v>2006</v>
      </c>
      <c r="B24" s="43">
        <v>285.67899999999997</v>
      </c>
      <c r="C24" s="43">
        <v>874.62</v>
      </c>
      <c r="D24" s="43">
        <v>250.68499014000002</v>
      </c>
      <c r="E24" s="43">
        <v>296.02210699999995</v>
      </c>
      <c r="F24" s="43">
        <v>47.379999999999995</v>
      </c>
      <c r="G24" s="43">
        <v>31.253</v>
      </c>
      <c r="H24" s="43">
        <v>1095.0499839523809</v>
      </c>
      <c r="I24" s="43">
        <v>143.00200000000001</v>
      </c>
      <c r="J24" s="43">
        <v>25.896393660000001</v>
      </c>
      <c r="K24" s="43">
        <v>22.305109999999999</v>
      </c>
      <c r="L24" s="43">
        <v>313.87086654207792</v>
      </c>
      <c r="M24" s="43">
        <v>9.1359300000000001</v>
      </c>
      <c r="N24" s="43">
        <v>754.51</v>
      </c>
      <c r="O24" s="43">
        <v>52.224248400000008</v>
      </c>
      <c r="P24" s="43">
        <v>1618.054083</v>
      </c>
      <c r="Q24" s="43">
        <v>366.25900000000001</v>
      </c>
      <c r="R24" s="43">
        <v>65.26293192</v>
      </c>
      <c r="S24" s="43">
        <v>60.011784000000006</v>
      </c>
      <c r="T24" s="43">
        <v>5.3402209999999997</v>
      </c>
      <c r="U24" s="43">
        <v>959.70579205881359</v>
      </c>
      <c r="V24" s="43">
        <v>216.37182000000001</v>
      </c>
      <c r="W24" s="43">
        <v>22.123662439999997</v>
      </c>
      <c r="X24" s="43">
        <v>71.658000000000001</v>
      </c>
      <c r="Y24" s="37">
        <v>273.89062999999999</v>
      </c>
      <c r="Z24" s="36">
        <f t="shared" si="0"/>
        <v>7860.311554113272</v>
      </c>
    </row>
    <row r="25" spans="1:26" ht="13.7" customHeight="1" x14ac:dyDescent="0.2">
      <c r="A25" s="109">
        <v>2007</v>
      </c>
      <c r="B25" s="43">
        <v>419.262</v>
      </c>
      <c r="C25" s="43">
        <v>646.29</v>
      </c>
      <c r="D25" s="43">
        <v>520.73180707000006</v>
      </c>
      <c r="E25" s="43">
        <v>273.51299999999998</v>
      </c>
      <c r="F25" s="43">
        <v>59.59</v>
      </c>
      <c r="G25" s="43">
        <v>41.865379999999995</v>
      </c>
      <c r="H25" s="43">
        <v>1132.891026</v>
      </c>
      <c r="I25" s="43">
        <v>101.675</v>
      </c>
      <c r="J25" s="43">
        <v>37.467191240000005</v>
      </c>
      <c r="K25" s="43">
        <v>28.081434999999999</v>
      </c>
      <c r="L25" s="43">
        <v>100.925</v>
      </c>
      <c r="M25" s="43">
        <v>11.665793449999999</v>
      </c>
      <c r="N25" s="43">
        <v>786.19</v>
      </c>
      <c r="O25" s="43">
        <v>70.739999999999995</v>
      </c>
      <c r="P25" s="43">
        <v>1808.4745743923954</v>
      </c>
      <c r="Q25" s="43">
        <v>368.62293099999999</v>
      </c>
      <c r="R25" s="43">
        <v>106.71488000000001</v>
      </c>
      <c r="S25" s="43">
        <v>71.602282000000002</v>
      </c>
      <c r="T25" s="43">
        <v>6.6493840000000022</v>
      </c>
      <c r="U25" s="43">
        <v>826.53280299999994</v>
      </c>
      <c r="V25" s="43">
        <v>85.778000000000006</v>
      </c>
      <c r="W25" s="43">
        <v>24.937000000000001</v>
      </c>
      <c r="X25" s="43">
        <v>76.576999999999998</v>
      </c>
      <c r="Y25" s="37">
        <v>229.01</v>
      </c>
      <c r="Z25" s="36">
        <f t="shared" si="0"/>
        <v>7835.7864871523961</v>
      </c>
    </row>
    <row r="26" spans="1:26" ht="13.7" customHeight="1" x14ac:dyDescent="0.2">
      <c r="A26" s="109">
        <v>2008</v>
      </c>
      <c r="B26" s="43">
        <v>480.59100000000001</v>
      </c>
      <c r="C26" s="43">
        <v>733.88</v>
      </c>
      <c r="D26" s="43">
        <v>644.86805135999998</v>
      </c>
      <c r="E26" s="43">
        <v>434.88931700000001</v>
      </c>
      <c r="F26" s="43">
        <v>31.8</v>
      </c>
      <c r="G26" s="43">
        <v>48.504849999999998</v>
      </c>
      <c r="H26" s="43">
        <v>1681.735475</v>
      </c>
      <c r="I26" s="43">
        <v>205.11</v>
      </c>
      <c r="J26" s="43">
        <v>43.486452610000001</v>
      </c>
      <c r="K26" s="43">
        <v>24.588722600000004</v>
      </c>
      <c r="L26" s="43">
        <v>116.568375</v>
      </c>
      <c r="M26" s="43">
        <v>10.1331977</v>
      </c>
      <c r="N26" s="43">
        <v>1114.31</v>
      </c>
      <c r="O26" s="43">
        <v>93.17</v>
      </c>
      <c r="P26" s="43">
        <v>2192.4516410000001</v>
      </c>
      <c r="Q26" s="43">
        <v>423.99327142999994</v>
      </c>
      <c r="R26" s="43">
        <v>215.24916977999996</v>
      </c>
      <c r="S26" s="43">
        <v>109.52426800000001</v>
      </c>
      <c r="T26" s="43">
        <v>30.114211999999995</v>
      </c>
      <c r="U26" s="43">
        <v>950.82835299999988</v>
      </c>
      <c r="V26" s="43">
        <v>111.14276</v>
      </c>
      <c r="W26" s="43">
        <v>22.47</v>
      </c>
      <c r="X26" s="43">
        <v>127.12224938</v>
      </c>
      <c r="Y26" s="37">
        <v>399.76104141000008</v>
      </c>
      <c r="Z26" s="36">
        <f t="shared" si="0"/>
        <v>10246.292407269997</v>
      </c>
    </row>
    <row r="27" spans="1:26" ht="13.7" customHeight="1" x14ac:dyDescent="0.2">
      <c r="A27" s="109">
        <v>2009</v>
      </c>
      <c r="B27" s="43">
        <v>610.66470755000023</v>
      </c>
      <c r="C27" s="43">
        <v>895.61</v>
      </c>
      <c r="D27" s="43">
        <v>316.447</v>
      </c>
      <c r="E27" s="43">
        <v>601.77923499999997</v>
      </c>
      <c r="F27" s="43">
        <v>41.95</v>
      </c>
      <c r="G27" s="43">
        <v>52.563609999999997</v>
      </c>
      <c r="H27" s="43">
        <v>1717.6437759999999</v>
      </c>
      <c r="I27" s="43">
        <v>265.27</v>
      </c>
      <c r="J27" s="43">
        <v>57.221957970000005</v>
      </c>
      <c r="K27" s="43">
        <v>34.160000000000011</v>
      </c>
      <c r="L27" s="43">
        <v>126.01041337499998</v>
      </c>
      <c r="M27" s="43">
        <v>9.6699853700000009</v>
      </c>
      <c r="N27" s="43">
        <v>1200.93</v>
      </c>
      <c r="O27" s="43">
        <v>151.22</v>
      </c>
      <c r="P27" s="43">
        <v>3190.241849</v>
      </c>
      <c r="Q27" s="43">
        <v>492.41192983999997</v>
      </c>
      <c r="R27" s="43">
        <v>475.94803999999999</v>
      </c>
      <c r="S27" s="43">
        <v>126.03999999999999</v>
      </c>
      <c r="T27" s="43">
        <v>32.568964000000001</v>
      </c>
      <c r="U27" s="43">
        <v>1220.5153120000002</v>
      </c>
      <c r="V27" s="43">
        <v>108.65661999999999</v>
      </c>
      <c r="W27" s="43">
        <v>33.704000000000001</v>
      </c>
      <c r="X27" s="43">
        <v>132.357</v>
      </c>
      <c r="Y27" s="37">
        <v>387.32</v>
      </c>
      <c r="Z27" s="36">
        <f t="shared" si="0"/>
        <v>12280.904400105001</v>
      </c>
    </row>
    <row r="28" spans="1:26" ht="13.7" customHeight="1" x14ac:dyDescent="0.2">
      <c r="A28" s="109">
        <v>2010</v>
      </c>
      <c r="B28" s="43">
        <v>607.84979999999985</v>
      </c>
      <c r="C28" s="43">
        <v>1125.279</v>
      </c>
      <c r="D28" s="43">
        <v>538.94100000000003</v>
      </c>
      <c r="E28" s="43">
        <v>851.30577399999981</v>
      </c>
      <c r="F28" s="43">
        <v>45.86</v>
      </c>
      <c r="G28" s="43">
        <v>45.88418999999999</v>
      </c>
      <c r="H28" s="43">
        <v>2501.6000089999998</v>
      </c>
      <c r="I28" s="43">
        <v>242.37</v>
      </c>
      <c r="J28" s="43">
        <v>71.5361896</v>
      </c>
      <c r="K28" s="43">
        <v>39.119999999999997</v>
      </c>
      <c r="L28" s="43">
        <v>659.65657356389988</v>
      </c>
      <c r="M28" s="43">
        <v>15.731999999999996</v>
      </c>
      <c r="N28" s="43">
        <v>1333.49</v>
      </c>
      <c r="O28" s="43">
        <v>164.17000000000002</v>
      </c>
      <c r="P28" s="43">
        <v>2856.655917</v>
      </c>
      <c r="Q28" s="43">
        <v>594.24369986000011</v>
      </c>
      <c r="R28" s="43">
        <v>389.41469555999998</v>
      </c>
      <c r="S28" s="43">
        <v>296.67326000000003</v>
      </c>
      <c r="T28" s="43">
        <v>36.802625454545456</v>
      </c>
      <c r="U28" s="43">
        <v>1713.6734859999999</v>
      </c>
      <c r="V28" s="43">
        <v>103.79763</v>
      </c>
      <c r="W28" s="43">
        <v>32.504999999999995</v>
      </c>
      <c r="X28" s="43">
        <v>159.69299999999998</v>
      </c>
      <c r="Y28" s="37">
        <v>633.67399999999986</v>
      </c>
      <c r="Z28" s="36">
        <f t="shared" si="0"/>
        <v>15059.927850038443</v>
      </c>
    </row>
    <row r="29" spans="1:26" ht="13.7" customHeight="1" x14ac:dyDescent="0.2">
      <c r="A29" s="109">
        <v>2011</v>
      </c>
      <c r="B29" s="43">
        <v>968.03</v>
      </c>
      <c r="C29" s="43">
        <v>1303.79</v>
      </c>
      <c r="D29" s="43">
        <v>647.904</v>
      </c>
      <c r="E29" s="43">
        <v>1131.922</v>
      </c>
      <c r="F29" s="43">
        <v>115.5</v>
      </c>
      <c r="G29" s="43">
        <v>90.392400000000009</v>
      </c>
      <c r="H29" s="43">
        <v>2497.89986</v>
      </c>
      <c r="I29" s="43">
        <v>409.09</v>
      </c>
      <c r="J29" s="43">
        <v>80.411562180000004</v>
      </c>
      <c r="K29" s="43">
        <v>46.830000000000013</v>
      </c>
      <c r="L29" s="43">
        <v>765.34368639027275</v>
      </c>
      <c r="M29" s="43">
        <v>16.274747689999998</v>
      </c>
      <c r="N29" s="43">
        <v>1740.27</v>
      </c>
      <c r="O29" s="43">
        <v>127.54000000000002</v>
      </c>
      <c r="P29" s="43">
        <v>3012.0293300000003</v>
      </c>
      <c r="Q29" s="43">
        <v>775.38290598000003</v>
      </c>
      <c r="R29" s="43">
        <v>372.35480000000001</v>
      </c>
      <c r="S29" s="43">
        <v>518.73599999999999</v>
      </c>
      <c r="T29" s="43">
        <v>41.27166794666666</v>
      </c>
      <c r="U29" s="43">
        <v>1425.226279</v>
      </c>
      <c r="V29" s="43">
        <v>158.96949000000001</v>
      </c>
      <c r="W29" s="43">
        <v>44.137999999999998</v>
      </c>
      <c r="X29" s="43">
        <v>241.358</v>
      </c>
      <c r="Y29" s="37">
        <v>797.96882299999993</v>
      </c>
      <c r="Z29" s="36">
        <f t="shared" si="0"/>
        <v>17328.633552186941</v>
      </c>
    </row>
    <row r="30" spans="1:26" ht="13.7" customHeight="1" x14ac:dyDescent="0.2">
      <c r="A30" s="109">
        <v>2012</v>
      </c>
      <c r="B30" s="43">
        <v>930.16655875333333</v>
      </c>
      <c r="C30" s="43">
        <v>1743.5</v>
      </c>
      <c r="D30" s="43">
        <v>784.80783055000006</v>
      </c>
      <c r="E30" s="43">
        <v>2014.0589999999997</v>
      </c>
      <c r="F30" s="43">
        <v>88.92</v>
      </c>
      <c r="G30" s="43">
        <v>102.75329000000001</v>
      </c>
      <c r="H30" s="43">
        <v>2752.1974020000002</v>
      </c>
      <c r="I30" s="43">
        <v>506.27</v>
      </c>
      <c r="J30" s="43">
        <v>127.9863737</v>
      </c>
      <c r="K30" s="43">
        <v>86.314400000000006</v>
      </c>
      <c r="L30" s="43">
        <v>1091.9897505199999</v>
      </c>
      <c r="M30" s="43">
        <v>14.07890753</v>
      </c>
      <c r="N30" s="43">
        <v>2426.88</v>
      </c>
      <c r="O30" s="43">
        <v>233.18508253000005</v>
      </c>
      <c r="P30" s="43">
        <v>3511.3334650000006</v>
      </c>
      <c r="Q30" s="43">
        <v>989.42957810000007</v>
      </c>
      <c r="R30" s="43">
        <v>409.81159374999999</v>
      </c>
      <c r="S30" s="43">
        <v>637.34865999999988</v>
      </c>
      <c r="T30" s="43">
        <v>46.80207145152</v>
      </c>
      <c r="U30" s="43">
        <v>2328.5500850000003</v>
      </c>
      <c r="V30" s="43">
        <v>157.66669999999999</v>
      </c>
      <c r="W30" s="43">
        <v>51.753</v>
      </c>
      <c r="X30" s="43">
        <v>283.43099999999998</v>
      </c>
      <c r="Y30" s="37">
        <v>918.34625809999989</v>
      </c>
      <c r="Z30" s="36">
        <f t="shared" si="0"/>
        <v>22237.581006984856</v>
      </c>
    </row>
    <row r="31" spans="1:26" ht="13.7" customHeight="1" x14ac:dyDescent="0.2">
      <c r="A31" s="109">
        <v>2013</v>
      </c>
      <c r="B31" s="43">
        <v>1810.9019802</v>
      </c>
      <c r="C31" s="43">
        <v>2465.9</v>
      </c>
      <c r="D31" s="43">
        <v>719.47729692999997</v>
      </c>
      <c r="E31" s="43">
        <v>3225.4320000000012</v>
      </c>
      <c r="F31" s="43">
        <v>84.188500000000005</v>
      </c>
      <c r="G31" s="43">
        <v>129.15898000000001</v>
      </c>
      <c r="H31" s="43">
        <v>3096.3663420000003</v>
      </c>
      <c r="I31" s="43">
        <v>378.23</v>
      </c>
      <c r="J31" s="43">
        <v>160.31158844999999</v>
      </c>
      <c r="K31" s="43">
        <v>104.37000000000002</v>
      </c>
      <c r="L31" s="43">
        <v>1271.8120941799998</v>
      </c>
      <c r="M31" s="43">
        <v>19.189999999999998</v>
      </c>
      <c r="N31" s="43">
        <v>2426.5</v>
      </c>
      <c r="O31" s="43">
        <v>198.87509799999998</v>
      </c>
      <c r="P31" s="43">
        <v>3964.1192192000003</v>
      </c>
      <c r="Q31" s="43">
        <v>1316.0604320899999</v>
      </c>
      <c r="R31" s="43">
        <v>458.41432000000003</v>
      </c>
      <c r="S31" s="43">
        <v>603.255222</v>
      </c>
      <c r="T31" s="43">
        <v>51.355161859396283</v>
      </c>
      <c r="U31" s="43">
        <v>3413.1425169999998</v>
      </c>
      <c r="V31" s="43">
        <v>256.6617</v>
      </c>
      <c r="W31" s="43">
        <v>84.713999999999999</v>
      </c>
      <c r="X31" s="43">
        <v>486.49199999999996</v>
      </c>
      <c r="Y31" s="37">
        <v>1088.1677997400002</v>
      </c>
      <c r="Z31" s="36">
        <f t="shared" si="0"/>
        <v>27813.096251649396</v>
      </c>
    </row>
    <row r="32" spans="1:26" ht="13.7" customHeight="1" x14ac:dyDescent="0.2">
      <c r="A32" s="109">
        <v>2014</v>
      </c>
      <c r="B32" s="43">
        <v>1998.6407707399999</v>
      </c>
      <c r="C32" s="43">
        <v>2831.42</v>
      </c>
      <c r="D32" s="43">
        <v>851.31969099999992</v>
      </c>
      <c r="E32" s="43">
        <v>4277.4189999999999</v>
      </c>
      <c r="F32" s="43">
        <v>795.702</v>
      </c>
      <c r="G32" s="43">
        <v>161.63396803999998</v>
      </c>
      <c r="H32" s="43">
        <v>5418.1350490000004</v>
      </c>
      <c r="I32" s="43">
        <v>503.13</v>
      </c>
      <c r="J32" s="43">
        <v>201.59874188000001</v>
      </c>
      <c r="K32" s="43">
        <v>132.83894999999998</v>
      </c>
      <c r="L32" s="43">
        <v>1828.00636687</v>
      </c>
      <c r="M32" s="43">
        <v>18.759999999999998</v>
      </c>
      <c r="N32" s="43">
        <v>3314.7939999999999</v>
      </c>
      <c r="O32" s="43">
        <v>221.4298</v>
      </c>
      <c r="P32" s="43">
        <v>7358.6672479999997</v>
      </c>
      <c r="Q32" s="43">
        <v>1878.6940466999999</v>
      </c>
      <c r="R32" s="43">
        <v>664.9</v>
      </c>
      <c r="S32" s="43">
        <v>833.6825</v>
      </c>
      <c r="T32" s="43">
        <v>65.953163999999987</v>
      </c>
      <c r="U32" s="43">
        <v>4550.7173929999999</v>
      </c>
      <c r="V32" s="43">
        <v>343.49501000000004</v>
      </c>
      <c r="W32" s="43">
        <v>125.10300000000002</v>
      </c>
      <c r="X32" s="43">
        <v>661.02800000000002</v>
      </c>
      <c r="Y32" s="37">
        <v>1637.6753939999999</v>
      </c>
      <c r="Z32" s="36">
        <f t="shared" si="0"/>
        <v>40674.744093229994</v>
      </c>
    </row>
    <row r="33" spans="1:26" ht="13.7" customHeight="1" x14ac:dyDescent="0.2">
      <c r="A33" s="109">
        <v>2015</v>
      </c>
      <c r="B33" s="43">
        <v>2749.9178497600001</v>
      </c>
      <c r="C33" s="43">
        <v>3522.53</v>
      </c>
      <c r="D33" s="43">
        <v>1032.9841140000001</v>
      </c>
      <c r="E33" s="43">
        <v>5379.3310000000001</v>
      </c>
      <c r="F33" s="43">
        <v>191.62</v>
      </c>
      <c r="G33" s="43">
        <v>179.51257999999999</v>
      </c>
      <c r="H33" s="43">
        <v>5153.4320479999997</v>
      </c>
      <c r="I33" s="43">
        <v>528.79989448000003</v>
      </c>
      <c r="J33" s="43">
        <v>235.90658448999997</v>
      </c>
      <c r="K33" s="43">
        <v>177.85153661999999</v>
      </c>
      <c r="L33" s="43">
        <v>1900.5698271599999</v>
      </c>
      <c r="M33" s="43">
        <v>81.720388400000004</v>
      </c>
      <c r="N33" s="43">
        <v>3689.6817088100001</v>
      </c>
      <c r="O33" s="43">
        <v>287.95267634000004</v>
      </c>
      <c r="P33" s="43">
        <v>8470.0716839999986</v>
      </c>
      <c r="Q33" s="43">
        <v>3789.0089244199999</v>
      </c>
      <c r="R33" s="43">
        <v>872.13</v>
      </c>
      <c r="S33" s="43">
        <v>933.43765600000006</v>
      </c>
      <c r="T33" s="43">
        <v>79.803328439999987</v>
      </c>
      <c r="U33" s="43">
        <v>4391.8410399999993</v>
      </c>
      <c r="V33" s="43">
        <v>478.03251999999998</v>
      </c>
      <c r="W33" s="43">
        <v>160.273</v>
      </c>
      <c r="X33" s="43">
        <v>601.27600000000007</v>
      </c>
      <c r="Y33" s="37">
        <v>1502.7603800000002</v>
      </c>
      <c r="Z33" s="36">
        <f t="shared" si="0"/>
        <v>46390.44474092</v>
      </c>
    </row>
    <row r="34" spans="1:26" ht="13.7" customHeight="1" x14ac:dyDescent="0.2">
      <c r="A34" s="109">
        <v>2016</v>
      </c>
      <c r="B34" s="43">
        <v>4053.1162119999995</v>
      </c>
      <c r="C34" s="43">
        <v>5053.7321999999995</v>
      </c>
      <c r="D34" s="43">
        <v>1502.8267881100001</v>
      </c>
      <c r="E34" s="43">
        <v>8697.9369999999999</v>
      </c>
      <c r="F34" s="43">
        <v>370.79999999999995</v>
      </c>
      <c r="G34" s="43">
        <v>380.84798000000001</v>
      </c>
      <c r="H34" s="43">
        <v>6500.6962329400003</v>
      </c>
      <c r="I34" s="43">
        <v>697.22</v>
      </c>
      <c r="J34" s="43">
        <v>278.07268090999997</v>
      </c>
      <c r="K34" s="43">
        <v>284.40873859999994</v>
      </c>
      <c r="L34" s="43">
        <v>2641.3481111000006</v>
      </c>
      <c r="M34" s="43">
        <v>61.015890990000003</v>
      </c>
      <c r="N34" s="43">
        <v>5866.3909618702392</v>
      </c>
      <c r="O34" s="43">
        <v>304.14</v>
      </c>
      <c r="P34" s="43">
        <v>13307.511278000002</v>
      </c>
      <c r="Q34" s="43">
        <v>3078.2570567300004</v>
      </c>
      <c r="R34" s="43">
        <v>1291.2622556500003</v>
      </c>
      <c r="S34" s="43">
        <v>1316.0838659999999</v>
      </c>
      <c r="T34" s="43">
        <v>150.84</v>
      </c>
      <c r="U34" s="43">
        <v>6284.6466459300009</v>
      </c>
      <c r="V34" s="43">
        <v>822.90145999999993</v>
      </c>
      <c r="W34" s="43">
        <v>173.322</v>
      </c>
      <c r="X34" s="43">
        <v>753.66200000000003</v>
      </c>
      <c r="Y34" s="37">
        <v>2241.1052200900003</v>
      </c>
      <c r="Z34" s="36">
        <f t="shared" si="0"/>
        <v>66112.144578920226</v>
      </c>
    </row>
    <row r="35" spans="1:26" ht="13.7" customHeight="1" x14ac:dyDescent="0.2">
      <c r="A35" s="109">
        <v>2017</v>
      </c>
      <c r="B35" s="43">
        <v>7452.1601779000002</v>
      </c>
      <c r="C35" s="43">
        <v>4990.1299999999992</v>
      </c>
      <c r="D35" s="43">
        <v>1853.2824648600001</v>
      </c>
      <c r="E35" s="43">
        <v>11278.109</v>
      </c>
      <c r="F35" s="43">
        <v>569.79</v>
      </c>
      <c r="G35" s="43">
        <v>462.40122999999994</v>
      </c>
      <c r="H35" s="43">
        <v>8257.6556996200015</v>
      </c>
      <c r="I35" s="43">
        <v>1484.86</v>
      </c>
      <c r="J35" s="43">
        <v>356.01218918999996</v>
      </c>
      <c r="K35" s="43">
        <v>358.62318974000004</v>
      </c>
      <c r="L35" s="43">
        <v>4930.4218254099997</v>
      </c>
      <c r="M35" s="43">
        <v>40.404696889999997</v>
      </c>
      <c r="N35" s="43">
        <v>9266.6103746480003</v>
      </c>
      <c r="O35" s="43">
        <v>590.97</v>
      </c>
      <c r="P35" s="43">
        <v>15138.901102</v>
      </c>
      <c r="Q35" s="43">
        <v>3843.09071223</v>
      </c>
      <c r="R35" s="43">
        <v>1790.2035877200003</v>
      </c>
      <c r="S35" s="43">
        <v>1451.3346483099999</v>
      </c>
      <c r="T35" s="43">
        <v>204.78163727999998</v>
      </c>
      <c r="U35" s="43">
        <v>6170.8905231446315</v>
      </c>
      <c r="V35" s="43">
        <v>1331.7551100000003</v>
      </c>
      <c r="W35" s="43">
        <v>209.35999999999996</v>
      </c>
      <c r="X35" s="43">
        <v>1058.0813544299999</v>
      </c>
      <c r="Y35" s="37">
        <v>3779.27</v>
      </c>
      <c r="Z35" s="36">
        <f t="shared" si="0"/>
        <v>86869.099523372628</v>
      </c>
    </row>
    <row r="36" spans="1:26" ht="13.7" customHeight="1" x14ac:dyDescent="0.2">
      <c r="A36" s="109">
        <v>2018</v>
      </c>
      <c r="B36" s="43">
        <v>7971.7855572199996</v>
      </c>
      <c r="C36" s="43">
        <v>7384.0056030502283</v>
      </c>
      <c r="D36" s="43">
        <v>2959.8806431081089</v>
      </c>
      <c r="E36" s="43">
        <v>14179.832</v>
      </c>
      <c r="F36" s="43">
        <v>644.32000000000005</v>
      </c>
      <c r="G36" s="43">
        <v>548.39</v>
      </c>
      <c r="H36" s="43">
        <v>17334.546585880002</v>
      </c>
      <c r="I36" s="43">
        <v>2177.12</v>
      </c>
      <c r="J36" s="43">
        <v>816.0804292900001</v>
      </c>
      <c r="K36" s="43">
        <v>530.50814048000007</v>
      </c>
      <c r="L36" s="43">
        <v>5849.0746154408007</v>
      </c>
      <c r="M36" s="43">
        <v>40.367330920000001</v>
      </c>
      <c r="N36" s="43">
        <v>15298.03194667</v>
      </c>
      <c r="O36" s="43">
        <v>782.10701199999994</v>
      </c>
      <c r="P36" s="43">
        <v>29074.067513999998</v>
      </c>
      <c r="Q36" s="43">
        <v>6844.3063205800008</v>
      </c>
      <c r="R36" s="43">
        <v>2532.1639838299998</v>
      </c>
      <c r="S36" s="43">
        <v>2035.5643711399998</v>
      </c>
      <c r="T36" s="43">
        <v>189.63020511000002</v>
      </c>
      <c r="U36" s="43">
        <v>12211.064975654899</v>
      </c>
      <c r="V36" s="43">
        <v>2142.4300000000003</v>
      </c>
      <c r="W36" s="43">
        <v>351</v>
      </c>
      <c r="X36" s="43">
        <v>1372.605</v>
      </c>
      <c r="Y36" s="37">
        <v>5160.8</v>
      </c>
      <c r="Z36" s="36">
        <f t="shared" si="0"/>
        <v>138429.68223437402</v>
      </c>
    </row>
    <row r="37" spans="1:26" ht="13.7" customHeight="1" x14ac:dyDescent="0.2">
      <c r="A37" s="109">
        <v>2019</v>
      </c>
      <c r="B37" s="43">
        <v>10057.73701882</v>
      </c>
      <c r="C37" s="43">
        <v>23335.072659769146</v>
      </c>
      <c r="D37" s="43">
        <v>3873.2203360499993</v>
      </c>
      <c r="E37" s="43">
        <v>21337.019</v>
      </c>
      <c r="F37" s="43">
        <v>678.22</v>
      </c>
      <c r="G37" s="43">
        <v>705.71476641000004</v>
      </c>
      <c r="H37" s="43">
        <v>25356.850284519998</v>
      </c>
      <c r="I37" s="43">
        <v>2302.8199999999997</v>
      </c>
      <c r="J37" s="43">
        <v>790.07870420000006</v>
      </c>
      <c r="K37" s="43">
        <v>1031.54775249</v>
      </c>
      <c r="L37" s="43">
        <v>8767.7288593168232</v>
      </c>
      <c r="M37" s="43">
        <v>66.862000870000003</v>
      </c>
      <c r="N37" s="43">
        <v>22092.289531383329</v>
      </c>
      <c r="O37" s="43">
        <v>1801.84071283</v>
      </c>
      <c r="P37" s="43">
        <v>43001.156915280008</v>
      </c>
      <c r="Q37" s="43">
        <v>9118.277764829998</v>
      </c>
      <c r="R37" s="43">
        <v>3982.9551062299997</v>
      </c>
      <c r="S37" s="43">
        <v>3714.5193266299993</v>
      </c>
      <c r="T37" s="43">
        <v>289.38396640999997</v>
      </c>
      <c r="U37" s="43">
        <v>18374.853296540001</v>
      </c>
      <c r="V37" s="43">
        <v>3199.51</v>
      </c>
      <c r="W37" s="43">
        <v>665.32749696099995</v>
      </c>
      <c r="X37" s="43">
        <v>2041.4469999999999</v>
      </c>
      <c r="Y37" s="37">
        <v>8099.7026035500003</v>
      </c>
      <c r="Z37" s="36">
        <f t="shared" si="0"/>
        <v>214684.13510309026</v>
      </c>
    </row>
    <row r="38" spans="1:26" ht="13.7" customHeight="1" x14ac:dyDescent="0.2">
      <c r="A38" s="109">
        <v>2020</v>
      </c>
      <c r="B38" s="43">
        <v>7595.4405762599999</v>
      </c>
      <c r="C38" s="43">
        <v>9131.6598143800002</v>
      </c>
      <c r="D38" s="43">
        <v>3054.1240925699999</v>
      </c>
      <c r="E38" s="43">
        <v>13302.235652019997</v>
      </c>
      <c r="F38" s="43">
        <v>669.06999999999994</v>
      </c>
      <c r="G38" s="43">
        <v>1344.6926467600001</v>
      </c>
      <c r="H38" s="43">
        <v>27245.975761539998</v>
      </c>
      <c r="I38" s="43">
        <v>2337.35</v>
      </c>
      <c r="J38" s="43">
        <v>725.58576328999993</v>
      </c>
      <c r="K38" s="43">
        <v>1001.5777854599999</v>
      </c>
      <c r="L38" s="43">
        <v>13621.969455153921</v>
      </c>
      <c r="M38" s="43">
        <v>54.650345690000009</v>
      </c>
      <c r="N38" s="43">
        <v>20533.7505848</v>
      </c>
      <c r="O38" s="43">
        <v>2105.8974712300001</v>
      </c>
      <c r="P38" s="43">
        <v>52651.659628510017</v>
      </c>
      <c r="Q38" s="43">
        <v>8491.6419069999993</v>
      </c>
      <c r="R38" s="43">
        <v>3545.7519321099999</v>
      </c>
      <c r="S38" s="43">
        <v>4457.9704108999995</v>
      </c>
      <c r="T38" s="43">
        <v>355.70205842504413</v>
      </c>
      <c r="U38" s="43">
        <v>17896.152984106899</v>
      </c>
      <c r="V38" s="43">
        <v>3560.45</v>
      </c>
      <c r="W38" s="43">
        <v>1094.0520848889805</v>
      </c>
      <c r="X38" s="43">
        <v>3631.7069999999999</v>
      </c>
      <c r="Y38" s="37">
        <v>7681.915567674092</v>
      </c>
      <c r="Z38" s="36">
        <f t="shared" si="0"/>
        <v>206090.98352276895</v>
      </c>
    </row>
    <row r="39" spans="1:26" ht="13.7" customHeight="1" x14ac:dyDescent="0.2">
      <c r="A39" s="109">
        <v>2021</v>
      </c>
      <c r="B39" s="43">
        <v>17403.707939189997</v>
      </c>
      <c r="C39" s="43">
        <v>15239.250943350002</v>
      </c>
      <c r="D39" s="43">
        <v>6433.4362026700001</v>
      </c>
      <c r="E39" s="43">
        <v>28858.586029182075</v>
      </c>
      <c r="F39" s="43">
        <v>896.36000000000013</v>
      </c>
      <c r="G39" s="43">
        <v>2226.7193458000002</v>
      </c>
      <c r="H39" s="43">
        <v>50321.920940259995</v>
      </c>
      <c r="I39" s="43">
        <v>5355.8</v>
      </c>
      <c r="J39" s="43">
        <v>1073.81993971</v>
      </c>
      <c r="K39" s="43">
        <v>1803.84869951</v>
      </c>
      <c r="L39" s="43">
        <v>15445.908428399754</v>
      </c>
      <c r="M39" s="43">
        <v>95.786016880000005</v>
      </c>
      <c r="N39" s="43">
        <v>23908.059564079998</v>
      </c>
      <c r="O39" s="43">
        <v>1901.7335527499999</v>
      </c>
      <c r="P39" s="43">
        <v>97599.553559769993</v>
      </c>
      <c r="Q39" s="43">
        <v>14578.804394999999</v>
      </c>
      <c r="R39" s="43">
        <v>6063.6528565099998</v>
      </c>
      <c r="S39" s="43">
        <v>5871.47532099</v>
      </c>
      <c r="T39" s="43">
        <v>1001.8574276247374</v>
      </c>
      <c r="U39" s="43">
        <v>35700.777868680001</v>
      </c>
      <c r="V39" s="43">
        <v>5503.09</v>
      </c>
      <c r="W39" s="43">
        <v>2136.23</v>
      </c>
      <c r="X39" s="43">
        <v>5561.5143943599996</v>
      </c>
      <c r="Y39" s="37">
        <v>15687.153989780008</v>
      </c>
      <c r="Z39" s="36">
        <f t="shared" si="0"/>
        <v>360669.0474144966</v>
      </c>
    </row>
    <row r="40" spans="1:26" s="22" customFormat="1" ht="13.7" customHeight="1" x14ac:dyDescent="0.2">
      <c r="A40" s="109">
        <v>2022</v>
      </c>
      <c r="B40" s="43">
        <v>34716.266774510004</v>
      </c>
      <c r="C40" s="43">
        <v>27643.259695289998</v>
      </c>
      <c r="D40" s="43">
        <v>11937.70103405</v>
      </c>
      <c r="E40" s="43">
        <v>45670.107947247496</v>
      </c>
      <c r="F40" s="43">
        <v>2225.81</v>
      </c>
      <c r="G40" s="43">
        <v>3912.71819547</v>
      </c>
      <c r="H40" s="43">
        <v>78008.495914500003</v>
      </c>
      <c r="I40" s="43">
        <v>6539.31</v>
      </c>
      <c r="J40" s="43">
        <v>2050.70833262</v>
      </c>
      <c r="K40" s="43">
        <v>3888.9344966444</v>
      </c>
      <c r="L40" s="43">
        <v>27337.452746512001</v>
      </c>
      <c r="M40" s="43">
        <v>204.39779815</v>
      </c>
      <c r="N40" s="43">
        <v>47081.367542100001</v>
      </c>
      <c r="O40" s="43">
        <v>3568.69</v>
      </c>
      <c r="P40" s="43">
        <v>192148.70756670999</v>
      </c>
      <c r="Q40" s="43">
        <v>22561.306882000001</v>
      </c>
      <c r="R40" s="43">
        <v>10425.295751059999</v>
      </c>
      <c r="S40" s="43">
        <v>8379.6478847300004</v>
      </c>
      <c r="T40" s="43">
        <v>1342.3288266539901</v>
      </c>
      <c r="U40" s="43">
        <v>57204.0202393</v>
      </c>
      <c r="V40" s="43">
        <v>9062.4793449399895</v>
      </c>
      <c r="W40" s="43">
        <v>4318.24</v>
      </c>
      <c r="X40" s="43">
        <v>8226.1581237400005</v>
      </c>
      <c r="Y40" s="37">
        <v>34800.756039800006</v>
      </c>
      <c r="Z40" s="36">
        <f t="shared" si="0"/>
        <v>643254.16113602789</v>
      </c>
    </row>
    <row r="41" spans="1:26" ht="13.7" customHeight="1" x14ac:dyDescent="0.2">
      <c r="A41" s="109">
        <v>2023</v>
      </c>
      <c r="B41" s="43">
        <v>62070.279471369999</v>
      </c>
      <c r="C41" s="43">
        <v>130633.97576695002</v>
      </c>
      <c r="D41" s="43">
        <v>27435.129527320001</v>
      </c>
      <c r="E41" s="43">
        <v>96575.509808378891</v>
      </c>
      <c r="F41" s="43">
        <v>4231.9800000000005</v>
      </c>
      <c r="G41" s="43">
        <v>8718.2264246600007</v>
      </c>
      <c r="H41" s="43">
        <v>185476.00057369997</v>
      </c>
      <c r="I41" s="43">
        <v>23331.84</v>
      </c>
      <c r="J41" s="43">
        <v>3831.8751280500001</v>
      </c>
      <c r="K41" s="43">
        <v>18261.290688773333</v>
      </c>
      <c r="L41" s="43">
        <v>76940.251110799218</v>
      </c>
      <c r="M41" s="43">
        <v>433.59003610999991</v>
      </c>
      <c r="N41" s="43">
        <v>95677.824931980023</v>
      </c>
      <c r="O41" s="43">
        <v>11894.973543447699</v>
      </c>
      <c r="P41" s="43">
        <v>488930</v>
      </c>
      <c r="Q41" s="43">
        <v>46324.989305000003</v>
      </c>
      <c r="R41" s="43">
        <v>27679.501917229994</v>
      </c>
      <c r="S41" s="43">
        <v>19429.038238690002</v>
      </c>
      <c r="T41" s="43">
        <v>2939.5623999038471</v>
      </c>
      <c r="U41" s="43">
        <v>123565.49341273999</v>
      </c>
      <c r="V41" s="43">
        <v>20121.650000000001</v>
      </c>
      <c r="W41" s="43">
        <v>8228.67</v>
      </c>
      <c r="X41" s="43">
        <v>21599.126</v>
      </c>
      <c r="Y41" s="37">
        <v>55351.310117710018</v>
      </c>
      <c r="Z41" s="36">
        <f t="shared" si="0"/>
        <v>1559682.0884028126</v>
      </c>
    </row>
    <row r="42" spans="1:26" ht="13.7" customHeight="1" x14ac:dyDescent="0.2">
      <c r="A42" s="109">
        <v>2024</v>
      </c>
      <c r="B42" s="42">
        <v>262777.02261925</v>
      </c>
      <c r="C42" s="43">
        <v>416623.78419715102</v>
      </c>
      <c r="D42" s="43">
        <v>50738.90488486</v>
      </c>
      <c r="E42" s="43">
        <v>436690.70993260614</v>
      </c>
      <c r="F42" s="43">
        <v>18139.54</v>
      </c>
      <c r="G42" s="43">
        <v>26269.274983240004</v>
      </c>
      <c r="H42" s="43">
        <v>513182.80134360993</v>
      </c>
      <c r="I42" s="43">
        <v>62326.080000000002</v>
      </c>
      <c r="J42" s="43">
        <v>8606.4524613600006</v>
      </c>
      <c r="K42" s="43">
        <v>41224.43182949</v>
      </c>
      <c r="L42" s="43"/>
      <c r="M42" s="43">
        <v>928.31119886999988</v>
      </c>
      <c r="N42" s="43">
        <v>334124.76266074006</v>
      </c>
      <c r="O42" s="43">
        <v>65241.159234129198</v>
      </c>
      <c r="P42" s="43">
        <v>1759562.0000000005</v>
      </c>
      <c r="Q42" s="43">
        <v>140841.91834999999</v>
      </c>
      <c r="R42" s="43">
        <v>76353.932278460008</v>
      </c>
      <c r="S42" s="43">
        <v>79376.315858869988</v>
      </c>
      <c r="T42" s="43">
        <v>3817.2295141299992</v>
      </c>
      <c r="U42" s="43">
        <v>401835.76634007989</v>
      </c>
      <c r="V42" s="43">
        <v>60869.81</v>
      </c>
      <c r="W42" s="43"/>
      <c r="X42" s="43">
        <v>60820.35514</v>
      </c>
      <c r="Y42" s="37">
        <v>129719.77450559002</v>
      </c>
      <c r="Z42" s="36">
        <f t="shared" si="0"/>
        <v>4950070.3373324359</v>
      </c>
    </row>
    <row r="43" spans="1:26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f t="shared" si="0"/>
        <v>#N/A</v>
      </c>
    </row>
    <row r="44" spans="1:26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37" t="e">
        <v>#N/A</v>
      </c>
      <c r="Z44" s="36" t="e">
        <f t="shared" si="0"/>
        <v>#N/A</v>
      </c>
    </row>
    <row r="45" spans="1:26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37" t="e">
        <v>#N/A</v>
      </c>
      <c r="Z45" s="36" t="e">
        <f t="shared" si="0"/>
        <v>#N/A</v>
      </c>
    </row>
    <row r="46" spans="1:26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37" t="e">
        <v>#N/A</v>
      </c>
      <c r="Z46" s="36" t="e">
        <f t="shared" si="0"/>
        <v>#N/A</v>
      </c>
    </row>
    <row r="47" spans="1:26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37" t="e">
        <v>#N/A</v>
      </c>
      <c r="Z47" s="36" t="e">
        <f t="shared" si="0"/>
        <v>#N/A</v>
      </c>
    </row>
    <row r="48" spans="1:26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37" t="e">
        <v>#N/A</v>
      </c>
      <c r="Z48" s="36" t="e">
        <f t="shared" si="0"/>
        <v>#N/A</v>
      </c>
    </row>
    <row r="49" spans="1:1" x14ac:dyDescent="0.2">
      <c r="A49" s="111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2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</sheetData>
  <phoneticPr fontId="7" type="noConversion"/>
  <hyperlinks>
    <hyperlink ref="A5" location="INDICE!A14" display="VOLVER AL INDICE" xr:uid="{00000000-0004-0000-0A00-000000000000}"/>
  </hyperlinks>
  <pageMargins left="0.75" right="0.75" top="1" bottom="1" header="0" footer="0"/>
  <headerFooter alignWithMargins="0"/>
  <ignoredErrors>
    <ignoredError sqref="Z10:Z40" formulaRange="1"/>
    <ignoredError sqref="Z42:Z48" evalError="1"/>
    <ignoredError sqref="Z41" evalError="1" formulaRange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5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9.25" customHeight="1" x14ac:dyDescent="0.2">
      <c r="A2" s="102" t="s">
        <v>6</v>
      </c>
      <c r="B2" s="30" t="s">
        <v>17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Regalías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1825</v>
      </c>
      <c r="B3" s="19" t="s">
        <v>1836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1839</v>
      </c>
      <c r="B5" s="18" t="s">
        <v>1852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22.5" x14ac:dyDescent="0.2">
      <c r="A7" s="102" t="s">
        <v>1840</v>
      </c>
      <c r="B7" s="25" t="s">
        <v>1850</v>
      </c>
      <c r="C7" s="40" t="s">
        <v>1850</v>
      </c>
      <c r="D7" s="40" t="s">
        <v>1850</v>
      </c>
      <c r="E7" s="40" t="s">
        <v>1850</v>
      </c>
      <c r="F7" s="40" t="s">
        <v>1850</v>
      </c>
      <c r="G7" s="40" t="s">
        <v>1850</v>
      </c>
      <c r="H7" s="40" t="s">
        <v>1850</v>
      </c>
      <c r="I7" s="40" t="s">
        <v>1850</v>
      </c>
      <c r="J7" s="40" t="s">
        <v>1850</v>
      </c>
      <c r="K7" s="40" t="s">
        <v>1850</v>
      </c>
      <c r="L7" s="40" t="s">
        <v>1850</v>
      </c>
      <c r="M7" s="40" t="s">
        <v>1850</v>
      </c>
      <c r="N7" s="40" t="s">
        <v>1850</v>
      </c>
      <c r="O7" s="40" t="s">
        <v>1850</v>
      </c>
      <c r="P7" s="40" t="s">
        <v>1850</v>
      </c>
      <c r="Q7" s="40" t="s">
        <v>1850</v>
      </c>
      <c r="R7" s="40" t="s">
        <v>1850</v>
      </c>
      <c r="S7" s="40" t="s">
        <v>1850</v>
      </c>
      <c r="T7" s="40" t="s">
        <v>1850</v>
      </c>
      <c r="U7" s="40" t="s">
        <v>1850</v>
      </c>
      <c r="V7" s="40" t="s">
        <v>1850</v>
      </c>
      <c r="W7" s="40" t="s">
        <v>1850</v>
      </c>
      <c r="X7" s="40" t="s">
        <v>1850</v>
      </c>
      <c r="Y7" s="40" t="s">
        <v>1850</v>
      </c>
      <c r="Z7" s="41" t="s">
        <v>1850</v>
      </c>
    </row>
    <row r="8" spans="1:37" s="44" customFormat="1" ht="11.25" x14ac:dyDescent="0.2">
      <c r="A8" s="104" t="s">
        <v>1841</v>
      </c>
      <c r="B8" s="121" t="s">
        <v>415</v>
      </c>
      <c r="C8" s="122" t="s">
        <v>416</v>
      </c>
      <c r="D8" s="122" t="s">
        <v>417</v>
      </c>
      <c r="E8" s="124" t="s">
        <v>418</v>
      </c>
      <c r="F8" s="122" t="s">
        <v>419</v>
      </c>
      <c r="G8" s="122" t="s">
        <v>420</v>
      </c>
      <c r="H8" s="124" t="s">
        <v>421</v>
      </c>
      <c r="I8" s="122" t="s">
        <v>422</v>
      </c>
      <c r="J8" s="122" t="s">
        <v>423</v>
      </c>
      <c r="K8" s="124" t="s">
        <v>424</v>
      </c>
      <c r="L8" s="122" t="s">
        <v>425</v>
      </c>
      <c r="M8" s="122" t="s">
        <v>426</v>
      </c>
      <c r="N8" s="124" t="s">
        <v>427</v>
      </c>
      <c r="O8" s="122" t="s">
        <v>428</v>
      </c>
      <c r="P8" s="122" t="s">
        <v>429</v>
      </c>
      <c r="Q8" s="124" t="s">
        <v>430</v>
      </c>
      <c r="R8" s="122" t="s">
        <v>431</v>
      </c>
      <c r="S8" s="122" t="s">
        <v>432</v>
      </c>
      <c r="T8" s="122" t="s">
        <v>433</v>
      </c>
      <c r="U8" s="122" t="s">
        <v>434</v>
      </c>
      <c r="V8" s="122" t="s">
        <v>435</v>
      </c>
      <c r="W8" s="122" t="s">
        <v>436</v>
      </c>
      <c r="X8" s="122" t="s">
        <v>437</v>
      </c>
      <c r="Y8" s="122" t="s">
        <v>438</v>
      </c>
      <c r="Z8" s="123" t="s">
        <v>439</v>
      </c>
    </row>
    <row r="9" spans="1:37" s="45" customFormat="1" ht="23.25" customHeight="1" thickBot="1" x14ac:dyDescent="0.25">
      <c r="A9" s="105" t="s">
        <v>162</v>
      </c>
      <c r="B9" s="71" t="s">
        <v>84</v>
      </c>
      <c r="C9" s="23" t="s">
        <v>139</v>
      </c>
      <c r="D9" s="23" t="s">
        <v>140</v>
      </c>
      <c r="E9" s="32" t="s">
        <v>141</v>
      </c>
      <c r="F9" s="23" t="s">
        <v>142</v>
      </c>
      <c r="G9" s="23" t="s">
        <v>143</v>
      </c>
      <c r="H9" s="32" t="s">
        <v>144</v>
      </c>
      <c r="I9" s="23" t="s">
        <v>145</v>
      </c>
      <c r="J9" s="23" t="s">
        <v>146</v>
      </c>
      <c r="K9" s="32" t="s">
        <v>147</v>
      </c>
      <c r="L9" s="23" t="s">
        <v>148</v>
      </c>
      <c r="M9" s="23" t="s">
        <v>149</v>
      </c>
      <c r="N9" s="32" t="s">
        <v>150</v>
      </c>
      <c r="O9" s="23" t="s">
        <v>151</v>
      </c>
      <c r="P9" s="23" t="s">
        <v>152</v>
      </c>
      <c r="Q9" s="32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33" t="s">
        <v>161</v>
      </c>
    </row>
    <row r="10" spans="1:37" s="46" customFormat="1" ht="13.7" customHeight="1" x14ac:dyDescent="0.2">
      <c r="A10" s="109">
        <v>1992</v>
      </c>
      <c r="B10" s="117"/>
      <c r="C10" s="118"/>
      <c r="D10" s="52">
        <v>0</v>
      </c>
      <c r="E10" s="52">
        <v>0</v>
      </c>
      <c r="F10" s="52">
        <v>5.2720000000000002</v>
      </c>
      <c r="G10" s="118"/>
      <c r="H10" s="52">
        <v>60.314291299999994</v>
      </c>
      <c r="I10" s="52">
        <v>5.3</v>
      </c>
      <c r="J10" s="52">
        <v>5.1192000000000002</v>
      </c>
      <c r="K10" s="52">
        <v>0.54300000000000004</v>
      </c>
      <c r="L10" s="52">
        <v>7.3659999999999997</v>
      </c>
      <c r="M10" s="118"/>
      <c r="N10" s="52">
        <v>54.407496000000002</v>
      </c>
      <c r="O10" s="52">
        <v>3.4694199999999999</v>
      </c>
      <c r="P10" s="52">
        <v>209.99907999999999</v>
      </c>
      <c r="Q10" s="52">
        <v>47.597999999999999</v>
      </c>
      <c r="R10" s="52">
        <v>15.465999999999999</v>
      </c>
      <c r="S10" s="52">
        <v>0.71758600000000006</v>
      </c>
      <c r="T10" s="118"/>
      <c r="U10" s="52">
        <v>83.964770000000001</v>
      </c>
      <c r="V10" s="118"/>
      <c r="W10" s="52">
        <v>0.5</v>
      </c>
      <c r="X10" s="52">
        <v>0</v>
      </c>
      <c r="Y10" s="153">
        <v>40.25361169</v>
      </c>
      <c r="Z10" s="154">
        <f t="shared" ref="Z10:Z48" si="0">SUM(B10:Y10)</f>
        <v>540.29045498999994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117"/>
      <c r="C11" s="118"/>
      <c r="D11" s="62">
        <v>0</v>
      </c>
      <c r="E11" s="62">
        <v>0</v>
      </c>
      <c r="F11" s="62">
        <v>4.3</v>
      </c>
      <c r="G11" s="118"/>
      <c r="H11" s="43">
        <v>66.862617999999998</v>
      </c>
      <c r="I11" s="43">
        <v>5.6186137399999998</v>
      </c>
      <c r="J11" s="43">
        <v>3.6579999999999999</v>
      </c>
      <c r="K11" s="43">
        <v>0.44523824000000001</v>
      </c>
      <c r="L11" s="43">
        <v>7.445767</v>
      </c>
      <c r="M11" s="118"/>
      <c r="N11" s="43">
        <v>54.180999999999997</v>
      </c>
      <c r="O11" s="43">
        <v>6.8161000000000005</v>
      </c>
      <c r="P11" s="43">
        <v>210.2397</v>
      </c>
      <c r="Q11" s="43">
        <v>44.401000000000003</v>
      </c>
      <c r="R11" s="43">
        <v>15.817200000000001</v>
      </c>
      <c r="S11" s="43">
        <v>1.6</v>
      </c>
      <c r="T11" s="118"/>
      <c r="U11" s="43">
        <v>89.526518879999998</v>
      </c>
      <c r="V11" s="118"/>
      <c r="W11" s="43">
        <v>0.9</v>
      </c>
      <c r="X11" s="43">
        <v>0.9</v>
      </c>
      <c r="Y11" s="76">
        <v>34.256027779999997</v>
      </c>
      <c r="Z11" s="36">
        <f t="shared" si="0"/>
        <v>546.96778363999999</v>
      </c>
    </row>
    <row r="12" spans="1:37" ht="13.7" customHeight="1" x14ac:dyDescent="0.2">
      <c r="A12" s="109">
        <v>1994</v>
      </c>
      <c r="B12" s="117"/>
      <c r="C12" s="118"/>
      <c r="D12" s="62">
        <v>0</v>
      </c>
      <c r="E12" s="62">
        <v>0</v>
      </c>
      <c r="F12" s="62">
        <v>8.3219999999999992</v>
      </c>
      <c r="G12" s="118"/>
      <c r="H12" s="43">
        <v>60.194000000000003</v>
      </c>
      <c r="I12" s="43">
        <v>5.5490000000000004</v>
      </c>
      <c r="J12" s="43">
        <v>3.3064</v>
      </c>
      <c r="K12" s="43">
        <v>0.35986660999999998</v>
      </c>
      <c r="L12" s="43">
        <v>5.9429999999999996</v>
      </c>
      <c r="M12" s="118"/>
      <c r="N12" s="43">
        <v>76.888598000000002</v>
      </c>
      <c r="O12" s="43">
        <v>9</v>
      </c>
      <c r="P12" s="43">
        <v>237.318648</v>
      </c>
      <c r="Q12" s="43">
        <v>38.872999999999998</v>
      </c>
      <c r="R12" s="43">
        <v>17.852014</v>
      </c>
      <c r="S12" s="43">
        <v>0</v>
      </c>
      <c r="T12" s="118"/>
      <c r="U12" s="43">
        <v>82.944649069999997</v>
      </c>
      <c r="V12" s="118"/>
      <c r="W12" s="43">
        <v>0</v>
      </c>
      <c r="X12" s="43">
        <v>0</v>
      </c>
      <c r="Y12" s="76">
        <v>31.779871</v>
      </c>
      <c r="Z12" s="36">
        <f t="shared" si="0"/>
        <v>578.33104667999999</v>
      </c>
    </row>
    <row r="13" spans="1:37" ht="13.7" customHeight="1" x14ac:dyDescent="0.2">
      <c r="A13" s="109">
        <v>1995</v>
      </c>
      <c r="B13" s="117"/>
      <c r="C13" s="118"/>
      <c r="D13" s="62">
        <v>0</v>
      </c>
      <c r="E13" s="62">
        <v>0</v>
      </c>
      <c r="F13" s="62">
        <v>6</v>
      </c>
      <c r="G13" s="118"/>
      <c r="H13" s="43">
        <v>78.533899999999988</v>
      </c>
      <c r="I13" s="43">
        <v>5.8714618300000003</v>
      </c>
      <c r="J13" s="43">
        <v>2.996</v>
      </c>
      <c r="K13" s="43">
        <v>0.30498212000000002</v>
      </c>
      <c r="L13" s="43">
        <v>5.9130000000000003</v>
      </c>
      <c r="M13" s="118"/>
      <c r="N13" s="43">
        <v>54.357900999999998</v>
      </c>
      <c r="O13" s="43">
        <v>5.9470000000000001</v>
      </c>
      <c r="P13" s="43">
        <v>266.428</v>
      </c>
      <c r="Q13" s="43">
        <v>35.542000000000002</v>
      </c>
      <c r="R13" s="43">
        <v>21.374395870000001</v>
      </c>
      <c r="S13" s="43">
        <v>1.6</v>
      </c>
      <c r="T13" s="118"/>
      <c r="U13" s="43">
        <v>129.83883096</v>
      </c>
      <c r="V13" s="118"/>
      <c r="W13" s="43">
        <v>0</v>
      </c>
      <c r="X13" s="43">
        <v>0</v>
      </c>
      <c r="Y13" s="76">
        <v>30.14</v>
      </c>
      <c r="Z13" s="36">
        <f t="shared" si="0"/>
        <v>644.84747178000009</v>
      </c>
    </row>
    <row r="14" spans="1:37" ht="13.7" customHeight="1" x14ac:dyDescent="0.2">
      <c r="A14" s="109">
        <v>1996</v>
      </c>
      <c r="B14" s="117"/>
      <c r="C14" s="118"/>
      <c r="D14" s="62">
        <v>0</v>
      </c>
      <c r="E14" s="62">
        <v>0</v>
      </c>
      <c r="F14" s="62">
        <v>7.3129799999999996</v>
      </c>
      <c r="G14" s="118"/>
      <c r="H14" s="43">
        <v>88.816519999999997</v>
      </c>
      <c r="I14" s="43">
        <v>6.5640000000000001</v>
      </c>
      <c r="J14" s="43">
        <v>3.3660000000000001</v>
      </c>
      <c r="K14" s="43">
        <v>0.2</v>
      </c>
      <c r="L14" s="43">
        <v>7.7822295400000003</v>
      </c>
      <c r="M14" s="118"/>
      <c r="N14" s="43">
        <v>75.304274000000007</v>
      </c>
      <c r="O14" s="43">
        <v>4.2767659899999995</v>
      </c>
      <c r="P14" s="43">
        <v>326.46507199999996</v>
      </c>
      <c r="Q14" s="43">
        <v>33.289518289999997</v>
      </c>
      <c r="R14" s="43">
        <v>24.634394319999998</v>
      </c>
      <c r="S14" s="43">
        <v>1</v>
      </c>
      <c r="T14" s="118"/>
      <c r="U14" s="43">
        <v>176.64400000000001</v>
      </c>
      <c r="V14" s="118"/>
      <c r="W14" s="43">
        <v>0</v>
      </c>
      <c r="X14" s="43">
        <v>0</v>
      </c>
      <c r="Y14" s="76">
        <v>36.358809999999998</v>
      </c>
      <c r="Z14" s="36">
        <f t="shared" si="0"/>
        <v>792.01456413999995</v>
      </c>
    </row>
    <row r="15" spans="1:37" ht="13.7" customHeight="1" x14ac:dyDescent="0.2">
      <c r="A15" s="109">
        <v>1997</v>
      </c>
      <c r="B15" s="117"/>
      <c r="C15" s="118"/>
      <c r="D15" s="62">
        <v>0</v>
      </c>
      <c r="E15" s="62">
        <v>0</v>
      </c>
      <c r="F15" s="62">
        <v>9.1259999999999994</v>
      </c>
      <c r="G15" s="118"/>
      <c r="H15" s="43">
        <v>91.991850599999992</v>
      </c>
      <c r="I15" s="43">
        <v>7.4941809900000003</v>
      </c>
      <c r="J15" s="43">
        <v>2.9944079700000001</v>
      </c>
      <c r="K15" s="43">
        <v>0.29929</v>
      </c>
      <c r="L15" s="43">
        <v>11.046363000000001</v>
      </c>
      <c r="M15" s="118"/>
      <c r="N15" s="43">
        <v>80.97</v>
      </c>
      <c r="O15" s="43">
        <v>5.4098999999999995</v>
      </c>
      <c r="P15" s="43">
        <v>345.54431053000002</v>
      </c>
      <c r="Q15" s="43">
        <v>40.563662999999998</v>
      </c>
      <c r="R15" s="43">
        <v>32.363480000000003</v>
      </c>
      <c r="S15" s="43">
        <v>0</v>
      </c>
      <c r="T15" s="118"/>
      <c r="U15" s="43">
        <v>169.86057072</v>
      </c>
      <c r="V15" s="118"/>
      <c r="W15" s="43">
        <v>0</v>
      </c>
      <c r="X15" s="43">
        <v>0</v>
      </c>
      <c r="Y15" s="76">
        <v>40.656400000000005</v>
      </c>
      <c r="Z15" s="36">
        <f t="shared" si="0"/>
        <v>838.32041680999998</v>
      </c>
    </row>
    <row r="16" spans="1:37" ht="13.7" customHeight="1" x14ac:dyDescent="0.2">
      <c r="A16" s="109">
        <v>1998</v>
      </c>
      <c r="B16" s="117"/>
      <c r="C16" s="118"/>
      <c r="D16" s="62">
        <v>0</v>
      </c>
      <c r="E16" s="62">
        <v>0</v>
      </c>
      <c r="F16" s="62">
        <v>10.439399999999999</v>
      </c>
      <c r="G16" s="118"/>
      <c r="H16" s="43">
        <v>50.433459999999997</v>
      </c>
      <c r="I16" s="43">
        <v>16.886377889999999</v>
      </c>
      <c r="J16" s="43">
        <v>1.7789839999999999</v>
      </c>
      <c r="K16" s="43">
        <v>9.4846220000000009E-2</v>
      </c>
      <c r="L16" s="43">
        <v>5.2558182699999998</v>
      </c>
      <c r="M16" s="118"/>
      <c r="N16" s="43">
        <v>57.770246990000004</v>
      </c>
      <c r="O16" s="43">
        <v>5.9211</v>
      </c>
      <c r="P16" s="43">
        <v>268.86435176999998</v>
      </c>
      <c r="Q16" s="43">
        <v>27.003799999999998</v>
      </c>
      <c r="R16" s="43">
        <v>31.122978700000001</v>
      </c>
      <c r="S16" s="43">
        <v>0</v>
      </c>
      <c r="T16" s="118"/>
      <c r="U16" s="43">
        <v>112.93927949</v>
      </c>
      <c r="V16" s="118"/>
      <c r="W16" s="43">
        <v>0.29574193000000004</v>
      </c>
      <c r="X16" s="43">
        <v>0</v>
      </c>
      <c r="Y16" s="76">
        <v>35.802999999999997</v>
      </c>
      <c r="Z16" s="36">
        <f t="shared" si="0"/>
        <v>624.60938525999995</v>
      </c>
    </row>
    <row r="17" spans="1:26" ht="13.7" customHeight="1" x14ac:dyDescent="0.2">
      <c r="A17" s="109">
        <v>1999</v>
      </c>
      <c r="B17" s="117"/>
      <c r="C17" s="118"/>
      <c r="D17" s="62">
        <v>0</v>
      </c>
      <c r="E17" s="62">
        <v>0</v>
      </c>
      <c r="F17" s="62">
        <v>11.436861</v>
      </c>
      <c r="G17" s="118"/>
      <c r="H17" s="43">
        <v>67.285730000000001</v>
      </c>
      <c r="I17" s="43">
        <v>15.154663000000001</v>
      </c>
      <c r="J17" s="43">
        <v>2.4070469999999999</v>
      </c>
      <c r="K17" s="43">
        <v>0.30457117</v>
      </c>
      <c r="L17" s="43">
        <v>6.4118206400000002</v>
      </c>
      <c r="M17" s="118"/>
      <c r="N17" s="43">
        <v>67.918523920000013</v>
      </c>
      <c r="O17" s="43">
        <v>9.1297000000000015</v>
      </c>
      <c r="P17" s="43">
        <v>316.46870968999997</v>
      </c>
      <c r="Q17" s="43">
        <v>30.807438999999999</v>
      </c>
      <c r="R17" s="43">
        <v>37.757096249999996</v>
      </c>
      <c r="S17" s="43">
        <v>0</v>
      </c>
      <c r="T17" s="118"/>
      <c r="U17" s="43">
        <v>123.35984974</v>
      </c>
      <c r="V17" s="118"/>
      <c r="W17" s="43">
        <v>0.37640933999999998</v>
      </c>
      <c r="X17" s="43">
        <v>0</v>
      </c>
      <c r="Y17" s="76">
        <v>40.745061999999997</v>
      </c>
      <c r="Z17" s="36">
        <f t="shared" si="0"/>
        <v>729.56348274999993</v>
      </c>
    </row>
    <row r="18" spans="1:26" ht="13.7" customHeight="1" x14ac:dyDescent="0.2">
      <c r="A18" s="109">
        <v>2000</v>
      </c>
      <c r="B18" s="117"/>
      <c r="C18" s="118"/>
      <c r="D18" s="62">
        <v>0</v>
      </c>
      <c r="E18" s="62">
        <v>0</v>
      </c>
      <c r="F18" s="62">
        <v>7.0981674999999997</v>
      </c>
      <c r="G18" s="118"/>
      <c r="H18" s="43">
        <v>134.833021</v>
      </c>
      <c r="I18" s="43">
        <v>19.229234469999998</v>
      </c>
      <c r="J18" s="43">
        <v>4.2949824200000002</v>
      </c>
      <c r="K18" s="43">
        <v>0.53390956000000001</v>
      </c>
      <c r="L18" s="43">
        <v>19.149258969999998</v>
      </c>
      <c r="M18" s="118"/>
      <c r="N18" s="43">
        <v>118.35064</v>
      </c>
      <c r="O18" s="43">
        <v>9.3450214599999999</v>
      </c>
      <c r="P18" s="43">
        <v>470.91170089999997</v>
      </c>
      <c r="Q18" s="43">
        <v>63.842510339999997</v>
      </c>
      <c r="R18" s="43">
        <v>52.875060469999994</v>
      </c>
      <c r="S18" s="43">
        <v>0</v>
      </c>
      <c r="T18" s="118"/>
      <c r="U18" s="43">
        <v>166.33842999999999</v>
      </c>
      <c r="V18" s="118"/>
      <c r="W18" s="43">
        <v>0.41944490000000001</v>
      </c>
      <c r="X18" s="43">
        <v>0</v>
      </c>
      <c r="Y18" s="76">
        <v>57.374606</v>
      </c>
      <c r="Z18" s="36">
        <f t="shared" si="0"/>
        <v>1124.5959879899999</v>
      </c>
    </row>
    <row r="19" spans="1:26" ht="13.7" customHeight="1" x14ac:dyDescent="0.2">
      <c r="A19" s="109">
        <v>2001</v>
      </c>
      <c r="B19" s="117"/>
      <c r="C19" s="118"/>
      <c r="D19" s="62">
        <v>0</v>
      </c>
      <c r="E19" s="62">
        <v>0</v>
      </c>
      <c r="F19" s="62">
        <v>5.9675431799999998</v>
      </c>
      <c r="G19" s="118"/>
      <c r="H19" s="43">
        <v>118.85697900000001</v>
      </c>
      <c r="I19" s="43">
        <v>11.820110199999998</v>
      </c>
      <c r="J19" s="43">
        <v>3.4422273900000002</v>
      </c>
      <c r="K19" s="43">
        <v>0.48090146</v>
      </c>
      <c r="L19" s="43">
        <v>18.572967670000001</v>
      </c>
      <c r="M19" s="118"/>
      <c r="N19" s="43">
        <v>109.948127</v>
      </c>
      <c r="O19" s="43">
        <v>7.4257</v>
      </c>
      <c r="P19" s="43">
        <v>441.060067</v>
      </c>
      <c r="Q19" s="43">
        <v>63.064547079999997</v>
      </c>
      <c r="R19" s="43">
        <v>35.111925799999995</v>
      </c>
      <c r="S19" s="43">
        <v>0</v>
      </c>
      <c r="T19" s="118"/>
      <c r="U19" s="43">
        <v>180</v>
      </c>
      <c r="V19" s="118"/>
      <c r="W19" s="43">
        <v>0.32864292000000001</v>
      </c>
      <c r="X19" s="43">
        <v>0</v>
      </c>
      <c r="Y19" s="76">
        <v>54.219139999999996</v>
      </c>
      <c r="Z19" s="36">
        <f t="shared" si="0"/>
        <v>1050.2988786999999</v>
      </c>
    </row>
    <row r="20" spans="1:26" ht="13.7" customHeight="1" x14ac:dyDescent="0.2">
      <c r="A20" s="109">
        <v>2002</v>
      </c>
      <c r="B20" s="117"/>
      <c r="C20" s="118"/>
      <c r="D20" s="62">
        <v>0</v>
      </c>
      <c r="E20" s="62">
        <v>0</v>
      </c>
      <c r="F20" s="62">
        <v>0</v>
      </c>
      <c r="G20" s="118"/>
      <c r="H20" s="43">
        <v>368.51083199999999</v>
      </c>
      <c r="I20" s="43">
        <v>22.349610999999999</v>
      </c>
      <c r="J20" s="43">
        <v>6.9627939999999997</v>
      </c>
      <c r="K20" s="43">
        <v>1.0658675899999999</v>
      </c>
      <c r="L20" s="43">
        <v>18.225832909999998</v>
      </c>
      <c r="M20" s="118"/>
      <c r="N20" s="43">
        <v>302.33979106000004</v>
      </c>
      <c r="O20" s="43">
        <v>7.9786999999999999</v>
      </c>
      <c r="P20" s="43">
        <v>813.70018639179978</v>
      </c>
      <c r="Q20" s="43">
        <v>121.29986420000002</v>
      </c>
      <c r="R20" s="43">
        <v>23.679037869999991</v>
      </c>
      <c r="S20" s="43">
        <v>0</v>
      </c>
      <c r="T20" s="118"/>
      <c r="U20" s="43">
        <v>299.20499999999998</v>
      </c>
      <c r="V20" s="118"/>
      <c r="W20" s="43">
        <v>0.53357831999999994</v>
      </c>
      <c r="X20" s="43">
        <v>0</v>
      </c>
      <c r="Y20" s="76">
        <v>99.938907</v>
      </c>
      <c r="Z20" s="36">
        <f t="shared" si="0"/>
        <v>2085.7900023417997</v>
      </c>
    </row>
    <row r="21" spans="1:26" ht="13.7" customHeight="1" x14ac:dyDescent="0.2">
      <c r="A21" s="109">
        <v>2003</v>
      </c>
      <c r="B21" s="117"/>
      <c r="C21" s="118"/>
      <c r="D21" s="62">
        <v>20.77238389</v>
      </c>
      <c r="E21" s="62">
        <v>0</v>
      </c>
      <c r="F21" s="62">
        <v>0</v>
      </c>
      <c r="G21" s="118"/>
      <c r="H21" s="43">
        <v>472.89523500000001</v>
      </c>
      <c r="I21" s="43">
        <v>7.9894951999999932</v>
      </c>
      <c r="J21" s="43">
        <v>10.84917227</v>
      </c>
      <c r="K21" s="43">
        <v>1.3936001600000001</v>
      </c>
      <c r="L21" s="43">
        <v>26.619094927250007</v>
      </c>
      <c r="M21" s="118"/>
      <c r="N21" s="43">
        <v>341.47</v>
      </c>
      <c r="O21" s="43">
        <v>14.606299999999999</v>
      </c>
      <c r="P21" s="43">
        <v>1048.055546</v>
      </c>
      <c r="Q21" s="43">
        <v>149.85499999999999</v>
      </c>
      <c r="R21" s="43">
        <v>23.71</v>
      </c>
      <c r="S21" s="43">
        <v>0</v>
      </c>
      <c r="T21" s="118"/>
      <c r="U21" s="43">
        <v>507.78227609999999</v>
      </c>
      <c r="V21" s="118"/>
      <c r="W21" s="43">
        <v>0.14743644000000003</v>
      </c>
      <c r="X21" s="43">
        <v>0</v>
      </c>
      <c r="Y21" s="76">
        <v>105.23027500000001</v>
      </c>
      <c r="Z21" s="36">
        <f t="shared" si="0"/>
        <v>2731.3758149872501</v>
      </c>
    </row>
    <row r="22" spans="1:26" ht="13.7" customHeight="1" x14ac:dyDescent="0.2">
      <c r="A22" s="109">
        <v>2004</v>
      </c>
      <c r="B22" s="117"/>
      <c r="C22" s="118"/>
      <c r="D22" s="62">
        <v>46.760940580000003</v>
      </c>
      <c r="E22" s="62">
        <v>0</v>
      </c>
      <c r="F22" s="62">
        <v>0</v>
      </c>
      <c r="G22" s="118"/>
      <c r="H22" s="43">
        <v>615.63343099999997</v>
      </c>
      <c r="I22" s="43">
        <v>9.0978289999999973</v>
      </c>
      <c r="J22" s="43">
        <v>11.953362619999998</v>
      </c>
      <c r="K22" s="43">
        <v>1.575</v>
      </c>
      <c r="L22" s="43">
        <v>27.956261914559459</v>
      </c>
      <c r="M22" s="118"/>
      <c r="N22" s="43">
        <v>389.65</v>
      </c>
      <c r="O22" s="43">
        <v>14.5359</v>
      </c>
      <c r="P22" s="43">
        <v>1208.6950760000002</v>
      </c>
      <c r="Q22" s="43">
        <v>150.995</v>
      </c>
      <c r="R22" s="43">
        <v>27.17005124615385</v>
      </c>
      <c r="S22" s="43">
        <v>0</v>
      </c>
      <c r="T22" s="118"/>
      <c r="U22" s="43">
        <v>531.5426743999999</v>
      </c>
      <c r="V22" s="118"/>
      <c r="W22" s="43">
        <v>0.40325505</v>
      </c>
      <c r="X22" s="43">
        <v>0</v>
      </c>
      <c r="Y22" s="76">
        <v>132.19499999999999</v>
      </c>
      <c r="Z22" s="36">
        <f t="shared" si="0"/>
        <v>3168.1637818107138</v>
      </c>
    </row>
    <row r="23" spans="1:26" ht="13.7" customHeight="1" x14ac:dyDescent="0.2">
      <c r="A23" s="109">
        <v>2005</v>
      </c>
      <c r="B23" s="117"/>
      <c r="C23" s="118"/>
      <c r="D23" s="62">
        <v>40.945548479999999</v>
      </c>
      <c r="E23" s="62">
        <v>0</v>
      </c>
      <c r="F23" s="62">
        <v>0</v>
      </c>
      <c r="G23" s="118"/>
      <c r="H23" s="43">
        <v>748.00198699999999</v>
      </c>
      <c r="I23" s="43">
        <v>74.239999999999995</v>
      </c>
      <c r="J23" s="43">
        <v>12.356582349999998</v>
      </c>
      <c r="K23" s="43">
        <v>1.9500200000000001</v>
      </c>
      <c r="L23" s="43">
        <v>52.027719569999995</v>
      </c>
      <c r="M23" s="118"/>
      <c r="N23" s="43">
        <v>444.66</v>
      </c>
      <c r="O23" s="43">
        <v>20.16</v>
      </c>
      <c r="P23" s="43">
        <v>1462.936614</v>
      </c>
      <c r="Q23" s="43">
        <v>198.18299999999999</v>
      </c>
      <c r="R23" s="43">
        <v>32.527531029999999</v>
      </c>
      <c r="S23" s="43">
        <v>0</v>
      </c>
      <c r="T23" s="118"/>
      <c r="U23" s="43">
        <v>678.80720831999997</v>
      </c>
      <c r="V23" s="118"/>
      <c r="W23" s="43">
        <v>0.93016553000000013</v>
      </c>
      <c r="X23" s="43">
        <v>0</v>
      </c>
      <c r="Y23" s="76">
        <v>168.922</v>
      </c>
      <c r="Z23" s="36">
        <f t="shared" si="0"/>
        <v>3936.6483762799999</v>
      </c>
    </row>
    <row r="24" spans="1:26" ht="13.7" customHeight="1" x14ac:dyDescent="0.2">
      <c r="A24" s="109">
        <v>2006</v>
      </c>
      <c r="B24" s="117"/>
      <c r="C24" s="118"/>
      <c r="D24" s="62">
        <v>128.00949688</v>
      </c>
      <c r="E24" s="62">
        <v>0</v>
      </c>
      <c r="F24" s="62">
        <v>21.045289</v>
      </c>
      <c r="G24" s="118"/>
      <c r="H24" s="43">
        <v>1045.350727</v>
      </c>
      <c r="I24" s="43">
        <v>116.821</v>
      </c>
      <c r="J24" s="43">
        <v>12.156263620000001</v>
      </c>
      <c r="K24" s="43">
        <v>2.1800000000000002</v>
      </c>
      <c r="L24" s="43">
        <v>78.764173540000002</v>
      </c>
      <c r="M24" s="118"/>
      <c r="N24" s="43">
        <v>619.52</v>
      </c>
      <c r="O24" s="43">
        <v>22.025168000000001</v>
      </c>
      <c r="P24" s="43">
        <v>1550.419322</v>
      </c>
      <c r="Q24" s="43">
        <v>281.58500000000004</v>
      </c>
      <c r="R24" s="43">
        <v>41.837293610000003</v>
      </c>
      <c r="S24" s="43">
        <v>0</v>
      </c>
      <c r="T24" s="118"/>
      <c r="U24" s="43">
        <v>865.97455800000012</v>
      </c>
      <c r="V24" s="118"/>
      <c r="W24" s="43">
        <v>0.75900000000000001</v>
      </c>
      <c r="X24" s="43">
        <v>0</v>
      </c>
      <c r="Y24" s="76">
        <v>198.79361899999998</v>
      </c>
      <c r="Z24" s="36">
        <f t="shared" si="0"/>
        <v>4985.2409106499999</v>
      </c>
    </row>
    <row r="25" spans="1:26" ht="13.7" customHeight="1" x14ac:dyDescent="0.2">
      <c r="A25" s="109">
        <v>2007</v>
      </c>
      <c r="B25" s="117"/>
      <c r="C25" s="118"/>
      <c r="D25" s="62">
        <v>175.62146361999999</v>
      </c>
      <c r="E25" s="62">
        <v>0</v>
      </c>
      <c r="F25" s="62">
        <v>47</v>
      </c>
      <c r="G25" s="118"/>
      <c r="H25" s="43">
        <v>1063.56278</v>
      </c>
      <c r="I25" s="43">
        <v>67.474999999999994</v>
      </c>
      <c r="J25" s="43">
        <v>11.390736910000001</v>
      </c>
      <c r="K25" s="43">
        <v>2.17</v>
      </c>
      <c r="L25" s="43">
        <v>64.4375</v>
      </c>
      <c r="M25" s="118"/>
      <c r="N25" s="43">
        <v>589.1</v>
      </c>
      <c r="O25" s="43">
        <v>34.159999999999997</v>
      </c>
      <c r="P25" s="43">
        <v>1704.6809999999998</v>
      </c>
      <c r="Q25" s="43">
        <v>286.17899999999997</v>
      </c>
      <c r="R25" s="43">
        <v>68.26888000000001</v>
      </c>
      <c r="S25" s="43">
        <v>31.272912000000002</v>
      </c>
      <c r="T25" s="118"/>
      <c r="U25" s="43">
        <v>725.7956519999999</v>
      </c>
      <c r="V25" s="118"/>
      <c r="W25" s="43">
        <v>1.9279999999999999</v>
      </c>
      <c r="X25" s="43">
        <v>0</v>
      </c>
      <c r="Y25" s="76">
        <v>172.01</v>
      </c>
      <c r="Z25" s="36">
        <f t="shared" si="0"/>
        <v>5045.0529245299995</v>
      </c>
    </row>
    <row r="26" spans="1:26" ht="13.7" customHeight="1" thickBot="1" x14ac:dyDescent="0.25">
      <c r="A26" s="109">
        <v>2008</v>
      </c>
      <c r="B26" s="117"/>
      <c r="C26" s="118"/>
      <c r="D26" s="62">
        <v>118.64083101</v>
      </c>
      <c r="E26" s="62">
        <v>0</v>
      </c>
      <c r="F26" s="62">
        <v>15.81</v>
      </c>
      <c r="G26" s="118"/>
      <c r="H26" s="43">
        <v>1245.1136819999999</v>
      </c>
      <c r="I26" s="43">
        <v>148.18</v>
      </c>
      <c r="J26" s="43">
        <v>11.577598960000001</v>
      </c>
      <c r="K26" s="43">
        <v>1.9948939199999998</v>
      </c>
      <c r="L26" s="43">
        <v>74.425312500000004</v>
      </c>
      <c r="M26" s="118"/>
      <c r="N26" s="43">
        <v>703.38</v>
      </c>
      <c r="O26" s="43">
        <v>39.83</v>
      </c>
      <c r="P26" s="43">
        <v>1867.9237880000003</v>
      </c>
      <c r="Q26" s="43">
        <v>300.55787243000003</v>
      </c>
      <c r="R26" s="43">
        <v>165.34016977999997</v>
      </c>
      <c r="S26" s="43">
        <v>61.637491000000011</v>
      </c>
      <c r="T26" s="118"/>
      <c r="U26" s="43">
        <v>739.53859199999988</v>
      </c>
      <c r="V26" s="118"/>
      <c r="W26" s="43">
        <v>1.2150000000000001</v>
      </c>
      <c r="X26" s="43">
        <v>0</v>
      </c>
      <c r="Y26" s="76">
        <v>215.048022</v>
      </c>
      <c r="Z26" s="36">
        <f t="shared" si="0"/>
        <v>5710.2132536000008</v>
      </c>
    </row>
    <row r="27" spans="1:26" ht="13.7" customHeight="1" x14ac:dyDescent="0.2">
      <c r="A27" s="109">
        <v>2009</v>
      </c>
      <c r="B27" s="117"/>
      <c r="C27" s="118"/>
      <c r="D27" s="62">
        <v>71.799000000000007</v>
      </c>
      <c r="E27" s="62">
        <v>0</v>
      </c>
      <c r="F27" s="62">
        <v>19.93</v>
      </c>
      <c r="G27" s="80">
        <v>8.1689999999999999E-2</v>
      </c>
      <c r="H27" s="62">
        <v>1357.9876939999999</v>
      </c>
      <c r="I27" s="62">
        <v>207.39</v>
      </c>
      <c r="J27" s="62">
        <v>16.043530879999999</v>
      </c>
      <c r="K27" s="62">
        <v>1.96</v>
      </c>
      <c r="L27" s="62">
        <v>80.453762812500003</v>
      </c>
      <c r="M27" s="118"/>
      <c r="N27" s="43">
        <v>744.21</v>
      </c>
      <c r="O27" s="43">
        <v>97.74</v>
      </c>
      <c r="P27" s="43">
        <v>1892.396111</v>
      </c>
      <c r="Q27" s="43">
        <v>352.64511637999999</v>
      </c>
      <c r="R27" s="43">
        <v>395.21183000000002</v>
      </c>
      <c r="S27" s="43">
        <v>60.076999999999998</v>
      </c>
      <c r="T27" s="118"/>
      <c r="U27" s="43">
        <v>1021.9555810000002</v>
      </c>
      <c r="V27" s="118"/>
      <c r="W27" s="43">
        <v>1.89</v>
      </c>
      <c r="X27" s="43">
        <v>0</v>
      </c>
      <c r="Y27" s="76">
        <v>250.92599999999999</v>
      </c>
      <c r="Z27" s="36">
        <f t="shared" si="0"/>
        <v>6572.6973160725011</v>
      </c>
    </row>
    <row r="28" spans="1:26" ht="13.7" customHeight="1" x14ac:dyDescent="0.2">
      <c r="A28" s="109">
        <v>2010</v>
      </c>
      <c r="B28" s="117"/>
      <c r="C28" s="118"/>
      <c r="D28" s="62">
        <v>120.23400000000001</v>
      </c>
      <c r="E28" s="62">
        <v>0</v>
      </c>
      <c r="F28" s="62">
        <v>17.900000000000002</v>
      </c>
      <c r="G28" s="62">
        <v>0</v>
      </c>
      <c r="H28" s="62">
        <v>1711.1282169999999</v>
      </c>
      <c r="I28" s="62">
        <v>177.26</v>
      </c>
      <c r="J28" s="62">
        <v>19.611285639999998</v>
      </c>
      <c r="K28" s="62">
        <v>2.11</v>
      </c>
      <c r="L28" s="62">
        <v>159.55070159226</v>
      </c>
      <c r="M28" s="118"/>
      <c r="N28" s="43">
        <v>867.26</v>
      </c>
      <c r="O28" s="43">
        <v>94.97</v>
      </c>
      <c r="P28" s="43">
        <v>2052.2265689999999</v>
      </c>
      <c r="Q28" s="43">
        <v>439.07208963000005</v>
      </c>
      <c r="R28" s="43">
        <v>301.44098951000001</v>
      </c>
      <c r="S28" s="43">
        <v>200.40916000000004</v>
      </c>
      <c r="T28" s="118"/>
      <c r="U28" s="43">
        <v>1099.1568600000001</v>
      </c>
      <c r="V28" s="118"/>
      <c r="W28" s="43">
        <v>1.5309999999999999</v>
      </c>
      <c r="X28" s="43">
        <v>0</v>
      </c>
      <c r="Y28" s="76">
        <v>277.12</v>
      </c>
      <c r="Z28" s="36">
        <f t="shared" si="0"/>
        <v>7540.980872372259</v>
      </c>
    </row>
    <row r="29" spans="1:26" ht="13.7" customHeight="1" x14ac:dyDescent="0.2">
      <c r="A29" s="109">
        <v>2011</v>
      </c>
      <c r="B29" s="117"/>
      <c r="C29" s="118"/>
      <c r="D29" s="62">
        <v>203.69300000000001</v>
      </c>
      <c r="E29" s="62">
        <v>0</v>
      </c>
      <c r="F29" s="62">
        <v>75.28</v>
      </c>
      <c r="G29" s="62">
        <v>0</v>
      </c>
      <c r="H29" s="62">
        <v>2058.6069339999999</v>
      </c>
      <c r="I29" s="62">
        <v>311.33999999999997</v>
      </c>
      <c r="J29" s="62">
        <v>20.860484159999999</v>
      </c>
      <c r="K29" s="62">
        <v>3.08</v>
      </c>
      <c r="L29" s="62">
        <v>204.22489803809279</v>
      </c>
      <c r="M29" s="118"/>
      <c r="N29" s="43">
        <v>969.3</v>
      </c>
      <c r="O29" s="43">
        <v>46.790000000000006</v>
      </c>
      <c r="P29" s="43">
        <v>2340.7186590000001</v>
      </c>
      <c r="Q29" s="43">
        <v>590.04649731999996</v>
      </c>
      <c r="R29" s="43">
        <v>276.10730000000001</v>
      </c>
      <c r="S29" s="43">
        <v>197.602</v>
      </c>
      <c r="T29" s="118"/>
      <c r="U29" s="43">
        <v>983.45914300000004</v>
      </c>
      <c r="V29" s="118"/>
      <c r="W29" s="43">
        <v>2.153</v>
      </c>
      <c r="X29" s="43">
        <v>0</v>
      </c>
      <c r="Y29" s="76">
        <v>300.92200000000003</v>
      </c>
      <c r="Z29" s="36">
        <f t="shared" si="0"/>
        <v>8584.1839155180933</v>
      </c>
    </row>
    <row r="30" spans="1:26" ht="13.7" customHeight="1" x14ac:dyDescent="0.2">
      <c r="A30" s="109">
        <v>2012</v>
      </c>
      <c r="B30" s="117"/>
      <c r="C30" s="118"/>
      <c r="D30" s="62">
        <v>152.66502534</v>
      </c>
      <c r="E30" s="62">
        <v>0</v>
      </c>
      <c r="F30" s="62">
        <v>46.31</v>
      </c>
      <c r="G30" s="62">
        <v>0</v>
      </c>
      <c r="H30" s="62">
        <v>2373.1059180000002</v>
      </c>
      <c r="I30" s="62">
        <v>381.77</v>
      </c>
      <c r="J30" s="62">
        <v>37.725639710000003</v>
      </c>
      <c r="K30" s="62">
        <v>4.1044</v>
      </c>
      <c r="L30" s="62">
        <v>322.04266239999998</v>
      </c>
      <c r="M30" s="118"/>
      <c r="N30" s="43">
        <v>1187.47</v>
      </c>
      <c r="O30" s="43">
        <v>126.05519250000002</v>
      </c>
      <c r="P30" s="43">
        <v>2664.7386290000004</v>
      </c>
      <c r="Q30" s="43">
        <v>769.89177131000008</v>
      </c>
      <c r="R30" s="43">
        <v>285.79596375</v>
      </c>
      <c r="S30" s="43">
        <v>331.71641899999997</v>
      </c>
      <c r="T30" s="118"/>
      <c r="U30" s="43">
        <v>1821.5625500000001</v>
      </c>
      <c r="V30" s="118"/>
      <c r="W30" s="43">
        <v>2.3900000000000006</v>
      </c>
      <c r="X30" s="43">
        <v>0</v>
      </c>
      <c r="Y30" s="76">
        <v>394.63363096999996</v>
      </c>
      <c r="Z30" s="36">
        <f t="shared" si="0"/>
        <v>10901.977801980001</v>
      </c>
    </row>
    <row r="31" spans="1:26" ht="13.7" customHeight="1" x14ac:dyDescent="0.2">
      <c r="A31" s="109">
        <v>2013</v>
      </c>
      <c r="B31" s="117"/>
      <c r="C31" s="118"/>
      <c r="D31" s="62">
        <v>100.38393587</v>
      </c>
      <c r="E31" s="62">
        <v>0</v>
      </c>
      <c r="F31" s="62">
        <v>21.989000000000001</v>
      </c>
      <c r="G31" s="62">
        <v>0</v>
      </c>
      <c r="H31" s="62">
        <v>2597.1208190000002</v>
      </c>
      <c r="I31" s="62">
        <v>184.31</v>
      </c>
      <c r="J31" s="62">
        <v>43.973201459999991</v>
      </c>
      <c r="K31" s="62">
        <v>5.4200000000000017</v>
      </c>
      <c r="L31" s="62">
        <v>414.05465714999997</v>
      </c>
      <c r="M31" s="118"/>
      <c r="N31" s="43">
        <v>1476.5400000000002</v>
      </c>
      <c r="O31" s="43">
        <v>59.17822799999999</v>
      </c>
      <c r="P31" s="43">
        <v>2971.9028711999999</v>
      </c>
      <c r="Q31" s="43">
        <v>988.18125268999995</v>
      </c>
      <c r="R31" s="43">
        <v>300.23329000000001</v>
      </c>
      <c r="S31" s="43">
        <v>230.71802200000002</v>
      </c>
      <c r="T31" s="118"/>
      <c r="U31" s="43">
        <v>2474.8338090000002</v>
      </c>
      <c r="V31" s="118"/>
      <c r="W31" s="43">
        <v>1.325</v>
      </c>
      <c r="X31" s="43">
        <v>0</v>
      </c>
      <c r="Y31" s="76">
        <v>441.31150179999997</v>
      </c>
      <c r="Z31" s="36">
        <f t="shared" si="0"/>
        <v>12311.475588170002</v>
      </c>
    </row>
    <row r="32" spans="1:26" ht="13.7" customHeight="1" x14ac:dyDescent="0.2">
      <c r="A32" s="109">
        <v>2014</v>
      </c>
      <c r="B32" s="117"/>
      <c r="C32" s="118"/>
      <c r="D32" s="62">
        <v>173.19048599999999</v>
      </c>
      <c r="E32" s="62">
        <v>0</v>
      </c>
      <c r="F32" s="62">
        <v>183.166</v>
      </c>
      <c r="G32" s="62">
        <v>0</v>
      </c>
      <c r="H32" s="62">
        <v>4036.2202090000001</v>
      </c>
      <c r="I32" s="62">
        <v>229.8</v>
      </c>
      <c r="J32" s="62">
        <v>61.28952924</v>
      </c>
      <c r="K32" s="62">
        <v>8.0399999999999991</v>
      </c>
      <c r="L32" s="62">
        <v>574.37031085000001</v>
      </c>
      <c r="M32" s="118"/>
      <c r="N32" s="43">
        <v>2177.34</v>
      </c>
      <c r="O32" s="43">
        <v>65.455399999999997</v>
      </c>
      <c r="P32" s="43">
        <v>4803.0494699999999</v>
      </c>
      <c r="Q32" s="43">
        <v>1440.9812388199998</v>
      </c>
      <c r="R32" s="43">
        <v>441.93</v>
      </c>
      <c r="S32" s="43">
        <v>320.71489999999994</v>
      </c>
      <c r="T32" s="118"/>
      <c r="U32" s="43">
        <v>3574.0102750000001</v>
      </c>
      <c r="V32" s="118"/>
      <c r="W32" s="43">
        <v>0.80800000000000016</v>
      </c>
      <c r="X32" s="43">
        <v>0</v>
      </c>
      <c r="Y32" s="76">
        <v>571.37120000000004</v>
      </c>
      <c r="Z32" s="36">
        <f t="shared" si="0"/>
        <v>18661.737018910004</v>
      </c>
    </row>
    <row r="33" spans="1:26" ht="13.7" customHeight="1" x14ac:dyDescent="0.2">
      <c r="A33" s="109">
        <v>2015</v>
      </c>
      <c r="B33" s="117"/>
      <c r="C33" s="118"/>
      <c r="D33" s="62">
        <v>103.06919000000001</v>
      </c>
      <c r="E33" s="62">
        <v>0</v>
      </c>
      <c r="F33" s="62">
        <v>72.17</v>
      </c>
      <c r="G33" s="62">
        <v>0</v>
      </c>
      <c r="H33" s="62">
        <v>3810.0502449999999</v>
      </c>
      <c r="I33" s="62">
        <v>141.41999999999999</v>
      </c>
      <c r="J33" s="62">
        <v>64.973191619999994</v>
      </c>
      <c r="K33" s="62">
        <v>9.4591450899999998</v>
      </c>
      <c r="L33" s="62">
        <v>598.81652813999995</v>
      </c>
      <c r="M33" s="118"/>
      <c r="N33" s="43">
        <v>2396.86</v>
      </c>
      <c r="O33" s="43">
        <v>85.238561000000004</v>
      </c>
      <c r="P33" s="43">
        <v>5358.4399169999997</v>
      </c>
      <c r="Q33" s="43">
        <v>3210.8535253499999</v>
      </c>
      <c r="R33" s="43">
        <v>502.40000000000003</v>
      </c>
      <c r="S33" s="43">
        <v>363.60301700000002</v>
      </c>
      <c r="T33" s="118"/>
      <c r="U33" s="43">
        <v>3808.6395019999995</v>
      </c>
      <c r="V33" s="118"/>
      <c r="W33" s="43">
        <v>2.91</v>
      </c>
      <c r="X33" s="43">
        <v>0</v>
      </c>
      <c r="Y33" s="76">
        <v>525.32523000000003</v>
      </c>
      <c r="Z33" s="36">
        <f t="shared" si="0"/>
        <v>21054.228052199996</v>
      </c>
    </row>
    <row r="34" spans="1:26" ht="13.7" customHeight="1" x14ac:dyDescent="0.2">
      <c r="A34" s="109">
        <v>2016</v>
      </c>
      <c r="B34" s="117"/>
      <c r="C34" s="118"/>
      <c r="D34" s="62">
        <v>62.753395920000003</v>
      </c>
      <c r="E34" s="62">
        <v>0</v>
      </c>
      <c r="F34" s="62">
        <v>141.27000000000001</v>
      </c>
      <c r="G34" s="62">
        <v>0</v>
      </c>
      <c r="H34" s="62">
        <v>4770.3023886600004</v>
      </c>
      <c r="I34" s="62">
        <v>134.96</v>
      </c>
      <c r="J34" s="62">
        <v>67.976372620000006</v>
      </c>
      <c r="K34" s="62">
        <v>14.502606419999999</v>
      </c>
      <c r="L34" s="62">
        <v>664.06852119999996</v>
      </c>
      <c r="M34" s="118"/>
      <c r="N34" s="43">
        <v>3334.0799999999995</v>
      </c>
      <c r="O34" s="43">
        <v>36.76</v>
      </c>
      <c r="P34" s="43">
        <v>8521.1564629999993</v>
      </c>
      <c r="Q34" s="43">
        <v>2319.9374772700003</v>
      </c>
      <c r="R34" s="43">
        <v>802.11581864000004</v>
      </c>
      <c r="S34" s="43">
        <v>469.681378</v>
      </c>
      <c r="T34" s="118"/>
      <c r="U34" s="43">
        <v>5375.7875893300006</v>
      </c>
      <c r="V34" s="118"/>
      <c r="W34" s="43">
        <v>2.786</v>
      </c>
      <c r="X34" s="43">
        <v>0</v>
      </c>
      <c r="Y34" s="76">
        <v>1024.890858</v>
      </c>
      <c r="Z34" s="36">
        <f t="shared" si="0"/>
        <v>27743.028869059999</v>
      </c>
    </row>
    <row r="35" spans="1:26" ht="13.7" customHeight="1" x14ac:dyDescent="0.2">
      <c r="A35" s="109">
        <v>2017</v>
      </c>
      <c r="B35" s="117"/>
      <c r="C35" s="118"/>
      <c r="D35" s="62">
        <v>235.15321205000001</v>
      </c>
      <c r="E35" s="62">
        <v>0</v>
      </c>
      <c r="F35" s="62">
        <v>305.39</v>
      </c>
      <c r="G35" s="62">
        <v>0</v>
      </c>
      <c r="H35" s="62">
        <v>5186.7730725200008</v>
      </c>
      <c r="I35" s="62">
        <v>139.25</v>
      </c>
      <c r="J35" s="62">
        <v>46.367617409999994</v>
      </c>
      <c r="K35" s="62">
        <v>6.2085717399999991</v>
      </c>
      <c r="L35" s="62">
        <v>307.14765448000003</v>
      </c>
      <c r="M35" s="118"/>
      <c r="N35" s="43">
        <v>3299.3199999999997</v>
      </c>
      <c r="O35" s="43">
        <v>163.45000000000002</v>
      </c>
      <c r="P35" s="43">
        <v>10022.664492</v>
      </c>
      <c r="Q35" s="43">
        <v>2439.2122315000001</v>
      </c>
      <c r="R35" s="43">
        <v>1013.13717417</v>
      </c>
      <c r="S35" s="43">
        <v>621.48844099999997</v>
      </c>
      <c r="T35" s="118"/>
      <c r="U35" s="43">
        <v>5190.4883486546314</v>
      </c>
      <c r="V35" s="118"/>
      <c r="W35" s="43">
        <v>1.1420000000000001</v>
      </c>
      <c r="X35" s="43">
        <v>0</v>
      </c>
      <c r="Y35" s="76">
        <v>1356.19</v>
      </c>
      <c r="Z35" s="36">
        <f t="shared" si="0"/>
        <v>30333.382815524634</v>
      </c>
    </row>
    <row r="36" spans="1:26" ht="13.7" customHeight="1" x14ac:dyDescent="0.2">
      <c r="A36" s="109">
        <v>2018</v>
      </c>
      <c r="B36" s="117"/>
      <c r="C36" s="118"/>
      <c r="D36" s="62">
        <v>146.66849169999998</v>
      </c>
      <c r="E36" s="62">
        <v>0</v>
      </c>
      <c r="F36" s="62">
        <v>193.85000000000002</v>
      </c>
      <c r="G36" s="62">
        <v>0</v>
      </c>
      <c r="H36" s="62">
        <v>11921.34690884</v>
      </c>
      <c r="I36" s="62">
        <v>110.62</v>
      </c>
      <c r="J36" s="62">
        <v>80.170716810000002</v>
      </c>
      <c r="K36" s="62">
        <v>1.7643039999999999</v>
      </c>
      <c r="L36" s="62">
        <v>625.00361589400336</v>
      </c>
      <c r="M36" s="118"/>
      <c r="N36" s="43">
        <v>6337.7323987799991</v>
      </c>
      <c r="O36" s="43">
        <v>153.86591668</v>
      </c>
      <c r="P36" s="43">
        <v>22166.177871</v>
      </c>
      <c r="Q36" s="43">
        <v>4897.6834033900004</v>
      </c>
      <c r="R36" s="43">
        <v>1576.6856654100002</v>
      </c>
      <c r="S36" s="43">
        <v>815.65791790000003</v>
      </c>
      <c r="T36" s="118"/>
      <c r="U36" s="43">
        <v>10768.229260204849</v>
      </c>
      <c r="V36" s="118"/>
      <c r="W36" s="43">
        <v>3.9999999999999996</v>
      </c>
      <c r="X36" s="43">
        <v>0</v>
      </c>
      <c r="Y36" s="76">
        <v>2780.13</v>
      </c>
      <c r="Z36" s="36">
        <f t="shared" si="0"/>
        <v>62579.586470608847</v>
      </c>
    </row>
    <row r="37" spans="1:26" ht="13.7" customHeight="1" x14ac:dyDescent="0.2">
      <c r="A37" s="109">
        <v>2019</v>
      </c>
      <c r="B37" s="117"/>
      <c r="C37" s="118"/>
      <c r="D37" s="62">
        <v>643.27287970999998</v>
      </c>
      <c r="E37" s="62">
        <v>0</v>
      </c>
      <c r="F37" s="62">
        <v>18.489999999999998</v>
      </c>
      <c r="G37" s="62">
        <v>0</v>
      </c>
      <c r="H37" s="62">
        <v>17353.368920969999</v>
      </c>
      <c r="I37" s="62">
        <v>498.01</v>
      </c>
      <c r="J37" s="62">
        <v>95.790406669999996</v>
      </c>
      <c r="K37" s="62">
        <v>4.8109664400423439E-17</v>
      </c>
      <c r="L37" s="62">
        <v>896.54787395895926</v>
      </c>
      <c r="M37" s="118"/>
      <c r="N37" s="43">
        <v>7938.7044091999996</v>
      </c>
      <c r="O37" s="43">
        <v>1031.5849020000001</v>
      </c>
      <c r="P37" s="43">
        <v>33337.520515390002</v>
      </c>
      <c r="Q37" s="43">
        <v>6050.7095071399981</v>
      </c>
      <c r="R37" s="43">
        <v>2169.5951062300001</v>
      </c>
      <c r="S37" s="43">
        <v>1469.43937231</v>
      </c>
      <c r="T37" s="118"/>
      <c r="U37" s="43">
        <v>15920.593177280001</v>
      </c>
      <c r="V37" s="118"/>
      <c r="W37" s="43">
        <v>6.3974969609999999</v>
      </c>
      <c r="X37" s="43">
        <v>0</v>
      </c>
      <c r="Y37" s="76">
        <v>3480.1633924900007</v>
      </c>
      <c r="Z37" s="36">
        <f t="shared" si="0"/>
        <v>90910.187960309937</v>
      </c>
    </row>
    <row r="38" spans="1:26" ht="13.7" customHeight="1" x14ac:dyDescent="0.2">
      <c r="A38" s="109">
        <v>2020</v>
      </c>
      <c r="B38" s="120"/>
      <c r="C38" s="119"/>
      <c r="D38" s="62">
        <v>329.04239287000001</v>
      </c>
      <c r="E38" s="62">
        <v>0</v>
      </c>
      <c r="F38" s="62">
        <v>42.02</v>
      </c>
      <c r="G38" s="62">
        <v>0</v>
      </c>
      <c r="H38" s="62">
        <v>19303.037344849999</v>
      </c>
      <c r="I38" s="62">
        <v>793.62</v>
      </c>
      <c r="J38" s="62">
        <v>87.178375700000004</v>
      </c>
      <c r="K38" s="62">
        <v>98.106464750000001</v>
      </c>
      <c r="L38" s="62">
        <v>787.3346070799206</v>
      </c>
      <c r="M38" s="118"/>
      <c r="N38" s="43">
        <v>8072.43</v>
      </c>
      <c r="O38" s="43">
        <v>965.96823678999999</v>
      </c>
      <c r="P38" s="43">
        <v>35681.725065319995</v>
      </c>
      <c r="Q38" s="43">
        <v>5885.5157879999997</v>
      </c>
      <c r="R38" s="43">
        <v>2073.3164814199999</v>
      </c>
      <c r="S38" s="43">
        <v>1902.7452798699996</v>
      </c>
      <c r="T38" s="118"/>
      <c r="U38" s="43">
        <v>15631.783266496899</v>
      </c>
      <c r="V38" s="118"/>
      <c r="W38" s="43">
        <v>1.9880848889804734</v>
      </c>
      <c r="X38" s="43">
        <v>0</v>
      </c>
      <c r="Y38" s="76">
        <v>3114.2936125742249</v>
      </c>
      <c r="Z38" s="36">
        <f t="shared" si="0"/>
        <v>94770.105000610012</v>
      </c>
    </row>
    <row r="39" spans="1:26" ht="13.7" customHeight="1" x14ac:dyDescent="0.2">
      <c r="A39" s="109">
        <v>2021</v>
      </c>
      <c r="B39" s="120"/>
      <c r="C39" s="119"/>
      <c r="D39" s="62">
        <v>458.27721901000001</v>
      </c>
      <c r="E39" s="62">
        <v>0</v>
      </c>
      <c r="F39" s="62">
        <v>0</v>
      </c>
      <c r="G39" s="62">
        <v>0</v>
      </c>
      <c r="H39" s="62">
        <v>36340.999689650002</v>
      </c>
      <c r="I39" s="62">
        <v>850.92</v>
      </c>
      <c r="J39" s="62">
        <v>55.365125090000006</v>
      </c>
      <c r="K39" s="62">
        <v>311.78250985999995</v>
      </c>
      <c r="L39" s="62">
        <v>1148.8361655709562</v>
      </c>
      <c r="M39" s="118"/>
      <c r="N39" s="43">
        <v>12659.350000000002</v>
      </c>
      <c r="O39" s="43">
        <v>859.69922100000008</v>
      </c>
      <c r="P39" s="43">
        <v>73012.248601330008</v>
      </c>
      <c r="Q39" s="43">
        <v>9437.1110690000005</v>
      </c>
      <c r="R39" s="43">
        <v>3119.5576408400007</v>
      </c>
      <c r="S39" s="43">
        <v>2737.2715804899999</v>
      </c>
      <c r="T39" s="118"/>
      <c r="U39" s="43">
        <v>28423.174564930003</v>
      </c>
      <c r="V39" s="118"/>
      <c r="W39" s="43">
        <v>0</v>
      </c>
      <c r="X39" s="43">
        <v>0</v>
      </c>
      <c r="Y39" s="76">
        <v>5883.9574641100007</v>
      </c>
      <c r="Z39" s="36">
        <f t="shared" si="0"/>
        <v>175298.55085088097</v>
      </c>
    </row>
    <row r="40" spans="1:26" s="22" customFormat="1" ht="13.7" customHeight="1" x14ac:dyDescent="0.2">
      <c r="A40" s="109">
        <v>2022</v>
      </c>
      <c r="B40" s="120"/>
      <c r="C40" s="119"/>
      <c r="D40" s="62">
        <v>1937.07</v>
      </c>
      <c r="E40" s="62">
        <v>0</v>
      </c>
      <c r="F40" s="62">
        <v>767.95</v>
      </c>
      <c r="G40" s="62">
        <v>0</v>
      </c>
      <c r="H40" s="62">
        <v>57973.914176710001</v>
      </c>
      <c r="I40" s="62">
        <v>1998.65</v>
      </c>
      <c r="J40" s="62">
        <v>65.552537590000014</v>
      </c>
      <c r="K40" s="62">
        <v>56.306106150000105</v>
      </c>
      <c r="L40" s="62">
        <v>1879.28319772954</v>
      </c>
      <c r="M40" s="118"/>
      <c r="N40" s="43">
        <v>20145.97873848</v>
      </c>
      <c r="O40" s="43">
        <v>1610.16</v>
      </c>
      <c r="P40" s="43">
        <v>157267.50083705</v>
      </c>
      <c r="Q40" s="43">
        <v>13186.700058</v>
      </c>
      <c r="R40" s="43">
        <v>5211.8244376299999</v>
      </c>
      <c r="S40" s="43">
        <v>4063.6159696</v>
      </c>
      <c r="T40" s="118"/>
      <c r="U40" s="43">
        <v>48976.375586900002</v>
      </c>
      <c r="V40" s="118"/>
      <c r="W40" s="43">
        <v>0</v>
      </c>
      <c r="X40" s="43">
        <v>0</v>
      </c>
      <c r="Y40" s="76">
        <v>8706.626962889999</v>
      </c>
      <c r="Z40" s="36">
        <f t="shared" si="0"/>
        <v>323847.50860872952</v>
      </c>
    </row>
    <row r="41" spans="1:26" ht="13.7" customHeight="1" x14ac:dyDescent="0.2">
      <c r="A41" s="109">
        <v>2023</v>
      </c>
      <c r="B41" s="120"/>
      <c r="C41" s="119"/>
      <c r="D41" s="62">
        <v>3671.4</v>
      </c>
      <c r="E41" s="62">
        <v>0</v>
      </c>
      <c r="F41" s="62">
        <v>1192.68</v>
      </c>
      <c r="G41" s="62">
        <v>0</v>
      </c>
      <c r="H41" s="62">
        <v>132227.47856122997</v>
      </c>
      <c r="I41" s="62">
        <v>2915.85</v>
      </c>
      <c r="J41" s="62">
        <v>110.40969801</v>
      </c>
      <c r="K41" s="62">
        <v>59.770077399999998</v>
      </c>
      <c r="L41" s="62">
        <v>3976.1165811370661</v>
      </c>
      <c r="M41" s="118"/>
      <c r="N41" s="43">
        <v>47990.02</v>
      </c>
      <c r="O41" s="43">
        <v>93.452624450000002</v>
      </c>
      <c r="P41" s="43">
        <v>424862</v>
      </c>
      <c r="Q41" s="43">
        <v>27944.500920000002</v>
      </c>
      <c r="R41" s="43">
        <v>11293.035240250001</v>
      </c>
      <c r="S41" s="43">
        <v>6962.56995929</v>
      </c>
      <c r="T41" s="118"/>
      <c r="U41" s="43">
        <v>109096.57066865999</v>
      </c>
      <c r="V41" s="118"/>
      <c r="W41" s="43">
        <v>0</v>
      </c>
      <c r="X41" s="43">
        <v>0</v>
      </c>
      <c r="Y41" s="76">
        <v>17193.463219059999</v>
      </c>
      <c r="Z41" s="36">
        <f t="shared" si="0"/>
        <v>789589.31754948699</v>
      </c>
    </row>
    <row r="42" spans="1:26" ht="13.7" customHeight="1" x14ac:dyDescent="0.2">
      <c r="A42" s="109">
        <v>2024</v>
      </c>
      <c r="B42" s="120"/>
      <c r="C42" s="119"/>
      <c r="D42" s="43">
        <v>5484.3867714999997</v>
      </c>
      <c r="E42" s="43">
        <v>0</v>
      </c>
      <c r="F42" s="43">
        <v>7974.39</v>
      </c>
      <c r="G42" s="43">
        <v>0</v>
      </c>
      <c r="H42" s="43">
        <v>377344.38381506997</v>
      </c>
      <c r="I42" s="43">
        <v>23597.7</v>
      </c>
      <c r="J42" s="43">
        <v>1973.14043335</v>
      </c>
      <c r="K42" s="43">
        <v>12084.620931540001</v>
      </c>
      <c r="L42" s="43"/>
      <c r="M42" s="118"/>
      <c r="N42" s="43">
        <v>154485.61425488</v>
      </c>
      <c r="O42" s="43">
        <v>16849.907387570001</v>
      </c>
      <c r="P42" s="43">
        <v>1545683.8</v>
      </c>
      <c r="Q42" s="43">
        <v>94013.369951999994</v>
      </c>
      <c r="R42" s="43">
        <v>31365.424842</v>
      </c>
      <c r="S42" s="43">
        <v>41598.731392889997</v>
      </c>
      <c r="T42" s="118"/>
      <c r="U42" s="43">
        <v>339173.9426309999</v>
      </c>
      <c r="V42" s="118"/>
      <c r="W42" s="43"/>
      <c r="X42" s="43">
        <v>0</v>
      </c>
      <c r="Y42" s="37">
        <v>47238.311129410009</v>
      </c>
      <c r="Z42" s="36">
        <f t="shared" si="0"/>
        <v>2698867.7235412099</v>
      </c>
    </row>
    <row r="43" spans="1:26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f t="shared" si="0"/>
        <v>#N/A</v>
      </c>
    </row>
    <row r="44" spans="1:26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37" t="e">
        <v>#N/A</v>
      </c>
      <c r="Z44" s="36" t="e">
        <f t="shared" si="0"/>
        <v>#N/A</v>
      </c>
    </row>
    <row r="45" spans="1:26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37" t="e">
        <v>#N/A</v>
      </c>
      <c r="Z45" s="36" t="e">
        <f t="shared" si="0"/>
        <v>#N/A</v>
      </c>
    </row>
    <row r="46" spans="1:26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37" t="e">
        <v>#N/A</v>
      </c>
      <c r="Z46" s="36" t="e">
        <f t="shared" si="0"/>
        <v>#N/A</v>
      </c>
    </row>
    <row r="47" spans="1:26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37" t="e">
        <v>#N/A</v>
      </c>
      <c r="Z47" s="36" t="e">
        <f t="shared" si="0"/>
        <v>#N/A</v>
      </c>
    </row>
    <row r="48" spans="1:26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37" t="e">
        <v>#N/A</v>
      </c>
      <c r="Z48" s="36" t="e">
        <f t="shared" si="0"/>
        <v>#N/A</v>
      </c>
    </row>
    <row r="49" spans="1:1" x14ac:dyDescent="0.2">
      <c r="A49" s="111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2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</sheetData>
  <phoneticPr fontId="7" type="noConversion"/>
  <hyperlinks>
    <hyperlink ref="A5" location="INDICE!A14" display="VOLVER AL INDICE" xr:uid="{00000000-0004-0000-0B00-000000000000}"/>
  </hyperlinks>
  <pageMargins left="0.75" right="0.75" top="1" bottom="1" header="0" footer="0"/>
  <pageSetup paperSize="9" orientation="portrait" r:id="rId1"/>
  <headerFooter alignWithMargins="0"/>
  <ignoredErrors>
    <ignoredError sqref="Z10:Z40" formulaRange="1"/>
    <ignoredError sqref="Z42:Z48" evalError="1"/>
    <ignoredError sqref="Z41" evalError="1" formulaRange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8"/>
  <dimension ref="A1:AC363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26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4" customFormat="1" ht="24.75" customHeight="1" x14ac:dyDescent="0.2">
      <c r="A2" s="102" t="s">
        <v>6</v>
      </c>
      <c r="B2" s="30" t="s">
        <v>18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Venta de Bienes y Servicios de la Administración Pública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4" customFormat="1" ht="12.75" customHeight="1" x14ac:dyDescent="0.2">
      <c r="A3" s="102" t="s">
        <v>1825</v>
      </c>
      <c r="B3" s="19" t="s">
        <v>1836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4" customFormat="1" ht="33.75" customHeight="1" x14ac:dyDescent="0.2">
      <c r="A5" s="103" t="s">
        <v>1839</v>
      </c>
      <c r="B5" s="18" t="s">
        <v>1852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6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4" customFormat="1" ht="22.5" customHeight="1" x14ac:dyDescent="0.2">
      <c r="A7" s="102" t="s">
        <v>1840</v>
      </c>
      <c r="B7" s="25" t="s">
        <v>1850</v>
      </c>
      <c r="C7" s="40" t="s">
        <v>1850</v>
      </c>
      <c r="D7" s="40" t="s">
        <v>1850</v>
      </c>
      <c r="E7" s="40" t="s">
        <v>1850</v>
      </c>
      <c r="F7" s="40" t="s">
        <v>1850</v>
      </c>
      <c r="G7" s="40" t="s">
        <v>1850</v>
      </c>
      <c r="H7" s="40" t="s">
        <v>1850</v>
      </c>
      <c r="I7" s="40" t="s">
        <v>1850</v>
      </c>
      <c r="J7" s="40" t="s">
        <v>1850</v>
      </c>
      <c r="K7" s="40" t="s">
        <v>1850</v>
      </c>
      <c r="L7" s="40" t="s">
        <v>1850</v>
      </c>
      <c r="M7" s="40" t="s">
        <v>1850</v>
      </c>
      <c r="N7" s="40" t="s">
        <v>1850</v>
      </c>
      <c r="O7" s="40" t="s">
        <v>1850</v>
      </c>
      <c r="P7" s="40" t="s">
        <v>1850</v>
      </c>
      <c r="Q7" s="40" t="s">
        <v>1850</v>
      </c>
      <c r="R7" s="40" t="s">
        <v>1850</v>
      </c>
      <c r="S7" s="40" t="s">
        <v>1850</v>
      </c>
      <c r="T7" s="40" t="s">
        <v>1850</v>
      </c>
      <c r="U7" s="40" t="s">
        <v>1850</v>
      </c>
      <c r="V7" s="40" t="s">
        <v>1850</v>
      </c>
      <c r="W7" s="40" t="s">
        <v>1850</v>
      </c>
      <c r="X7" s="40" t="s">
        <v>1850</v>
      </c>
      <c r="Y7" s="40" t="s">
        <v>1850</v>
      </c>
      <c r="Z7" s="41" t="s">
        <v>1850</v>
      </c>
    </row>
    <row r="8" spans="1:26" s="44" customFormat="1" ht="11.25" x14ac:dyDescent="0.2">
      <c r="A8" s="104" t="s">
        <v>1841</v>
      </c>
      <c r="B8" s="121" t="s">
        <v>440</v>
      </c>
      <c r="C8" s="122" t="s">
        <v>441</v>
      </c>
      <c r="D8" s="122" t="s">
        <v>442</v>
      </c>
      <c r="E8" s="124" t="s">
        <v>443</v>
      </c>
      <c r="F8" s="122" t="s">
        <v>444</v>
      </c>
      <c r="G8" s="122" t="s">
        <v>445</v>
      </c>
      <c r="H8" s="124" t="s">
        <v>446</v>
      </c>
      <c r="I8" s="122" t="s">
        <v>447</v>
      </c>
      <c r="J8" s="122" t="s">
        <v>448</v>
      </c>
      <c r="K8" s="124" t="s">
        <v>449</v>
      </c>
      <c r="L8" s="122" t="s">
        <v>450</v>
      </c>
      <c r="M8" s="122" t="s">
        <v>451</v>
      </c>
      <c r="N8" s="124" t="s">
        <v>452</v>
      </c>
      <c r="O8" s="122" t="s">
        <v>453</v>
      </c>
      <c r="P8" s="122" t="s">
        <v>454</v>
      </c>
      <c r="Q8" s="124" t="s">
        <v>455</v>
      </c>
      <c r="R8" s="122" t="s">
        <v>456</v>
      </c>
      <c r="S8" s="122" t="s">
        <v>457</v>
      </c>
      <c r="T8" s="122" t="s">
        <v>458</v>
      </c>
      <c r="U8" s="122" t="s">
        <v>459</v>
      </c>
      <c r="V8" s="122" t="s">
        <v>460</v>
      </c>
      <c r="W8" s="122" t="s">
        <v>461</v>
      </c>
      <c r="X8" s="122" t="s">
        <v>462</v>
      </c>
      <c r="Y8" s="122" t="s">
        <v>463</v>
      </c>
      <c r="Z8" s="123" t="s">
        <v>464</v>
      </c>
    </row>
    <row r="9" spans="1:26" s="45" customFormat="1" ht="23.25" customHeight="1" thickBot="1" x14ac:dyDescent="0.25">
      <c r="A9" s="105" t="s">
        <v>162</v>
      </c>
      <c r="B9" s="71" t="s">
        <v>84</v>
      </c>
      <c r="C9" s="23" t="s">
        <v>139</v>
      </c>
      <c r="D9" s="23" t="s">
        <v>140</v>
      </c>
      <c r="E9" s="32" t="s">
        <v>141</v>
      </c>
      <c r="F9" s="23" t="s">
        <v>142</v>
      </c>
      <c r="G9" s="23" t="s">
        <v>143</v>
      </c>
      <c r="H9" s="32" t="s">
        <v>144</v>
      </c>
      <c r="I9" s="23" t="s">
        <v>145</v>
      </c>
      <c r="J9" s="23" t="s">
        <v>146</v>
      </c>
      <c r="K9" s="32" t="s">
        <v>147</v>
      </c>
      <c r="L9" s="23" t="s">
        <v>148</v>
      </c>
      <c r="M9" s="23" t="s">
        <v>149</v>
      </c>
      <c r="N9" s="32" t="s">
        <v>150</v>
      </c>
      <c r="O9" s="23" t="s">
        <v>151</v>
      </c>
      <c r="P9" s="23" t="s">
        <v>152</v>
      </c>
      <c r="Q9" s="32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33" t="s">
        <v>161</v>
      </c>
    </row>
    <row r="10" spans="1:26" ht="13.7" customHeight="1" x14ac:dyDescent="0.2">
      <c r="A10" s="109">
        <v>1992</v>
      </c>
      <c r="B10" s="130"/>
      <c r="C10" s="49"/>
      <c r="D10" s="49"/>
      <c r="E10" s="49"/>
      <c r="F10" s="49"/>
      <c r="G10" s="49"/>
      <c r="H10" s="49"/>
      <c r="I10" s="49"/>
      <c r="J10" s="49"/>
      <c r="K10" s="48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126"/>
      <c r="Z10" s="85"/>
    </row>
    <row r="11" spans="1:26" ht="13.7" customHeight="1" x14ac:dyDescent="0.2">
      <c r="A11" s="109">
        <v>1993</v>
      </c>
      <c r="B11" s="130"/>
      <c r="C11" s="49"/>
      <c r="D11" s="49"/>
      <c r="E11" s="49"/>
      <c r="F11" s="49"/>
      <c r="G11" s="49"/>
      <c r="H11" s="49"/>
      <c r="I11" s="49"/>
      <c r="J11" s="49"/>
      <c r="K11" s="48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126"/>
      <c r="Z11" s="85"/>
    </row>
    <row r="12" spans="1:26" ht="13.7" customHeight="1" x14ac:dyDescent="0.2">
      <c r="A12" s="109">
        <v>1994</v>
      </c>
      <c r="B12" s="130"/>
      <c r="C12" s="49"/>
      <c r="D12" s="49"/>
      <c r="E12" s="49"/>
      <c r="F12" s="49"/>
      <c r="G12" s="49"/>
      <c r="H12" s="49"/>
      <c r="I12" s="49"/>
      <c r="J12" s="49"/>
      <c r="K12" s="48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126"/>
      <c r="Z12" s="85"/>
    </row>
    <row r="13" spans="1:26" ht="13.7" customHeight="1" x14ac:dyDescent="0.2">
      <c r="A13" s="109">
        <v>1995</v>
      </c>
      <c r="B13" s="130"/>
      <c r="C13" s="49"/>
      <c r="D13" s="49"/>
      <c r="E13" s="49"/>
      <c r="F13" s="49"/>
      <c r="G13" s="49"/>
      <c r="H13" s="49"/>
      <c r="I13" s="49"/>
      <c r="J13" s="49"/>
      <c r="K13" s="48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126"/>
      <c r="Z13" s="85"/>
    </row>
    <row r="14" spans="1:26" ht="13.7" customHeight="1" thickBot="1" x14ac:dyDescent="0.25">
      <c r="A14" s="109">
        <v>1996</v>
      </c>
      <c r="B14" s="128">
        <v>69.076999999999998</v>
      </c>
      <c r="C14" s="128">
        <v>234.79900000000001</v>
      </c>
      <c r="D14" s="129"/>
      <c r="E14" s="128">
        <v>44.876010000000001</v>
      </c>
      <c r="F14" s="128">
        <v>4.6029999999999998</v>
      </c>
      <c r="G14" s="128">
        <v>3.4152</v>
      </c>
      <c r="H14" s="128">
        <v>2.91642</v>
      </c>
      <c r="I14" s="128">
        <v>6.7039999999999997</v>
      </c>
      <c r="J14" s="49"/>
      <c r="K14" s="49"/>
      <c r="L14" s="49"/>
      <c r="M14" s="128">
        <v>6.8105524476810009E-2</v>
      </c>
      <c r="N14" s="128">
        <v>31.094000000000001</v>
      </c>
      <c r="O14" s="128">
        <v>1.7988316</v>
      </c>
      <c r="P14" s="128">
        <v>17.561</v>
      </c>
      <c r="Q14" s="128">
        <v>24.145559679999998</v>
      </c>
      <c r="R14" s="128">
        <v>4.7</v>
      </c>
      <c r="S14" s="49"/>
      <c r="T14" s="128">
        <v>1.33565965</v>
      </c>
      <c r="U14" s="49"/>
      <c r="V14" s="128">
        <v>45.75</v>
      </c>
      <c r="W14" s="128">
        <v>9.5780461599999995</v>
      </c>
      <c r="X14" s="128">
        <v>25.832000000000001</v>
      </c>
      <c r="Y14" s="128">
        <v>6.84755</v>
      </c>
      <c r="Z14" s="35">
        <f>SUM(B14:Y14)</f>
        <v>535.10138261447685</v>
      </c>
    </row>
    <row r="15" spans="1:26" ht="13.7" customHeight="1" thickBot="1" x14ac:dyDescent="0.25">
      <c r="A15" s="109">
        <v>1997</v>
      </c>
      <c r="B15" s="81">
        <v>56.162999999999997</v>
      </c>
      <c r="C15" s="42">
        <v>77.252961570000224</v>
      </c>
      <c r="D15" s="65">
        <v>1.927316</v>
      </c>
      <c r="E15" s="43">
        <v>32.695</v>
      </c>
      <c r="F15" s="43">
        <v>3.4820000000000002</v>
      </c>
      <c r="G15" s="43">
        <v>7.8142322000000002</v>
      </c>
      <c r="H15" s="43">
        <v>4.2947690000000005</v>
      </c>
      <c r="I15" s="43">
        <v>14.996</v>
      </c>
      <c r="J15" s="49"/>
      <c r="K15" s="49"/>
      <c r="L15" s="49"/>
      <c r="M15" s="43">
        <v>0.11261997999999999</v>
      </c>
      <c r="N15" s="43">
        <v>25.167999999999999</v>
      </c>
      <c r="O15" s="43">
        <v>3.0453999999999999</v>
      </c>
      <c r="P15" s="43">
        <v>9.6322399999999995</v>
      </c>
      <c r="Q15" s="43">
        <v>34.444711499999997</v>
      </c>
      <c r="R15" s="43">
        <v>10.289</v>
      </c>
      <c r="S15" s="49"/>
      <c r="T15" s="43">
        <v>0.70991300000000002</v>
      </c>
      <c r="U15" s="49"/>
      <c r="V15" s="43">
        <v>21.068999999999999</v>
      </c>
      <c r="W15" s="43">
        <v>0.36524900000000005</v>
      </c>
      <c r="X15" s="43">
        <v>20.539000000000001</v>
      </c>
      <c r="Y15" s="76">
        <v>8.2760200000000008</v>
      </c>
      <c r="Z15" s="36">
        <f t="shared" ref="Z15:Z48" si="0">SUM(B15:Y15)</f>
        <v>332.2764322500002</v>
      </c>
    </row>
    <row r="16" spans="1:26" ht="13.7" customHeight="1" thickBot="1" x14ac:dyDescent="0.25">
      <c r="A16" s="109">
        <v>1998</v>
      </c>
      <c r="B16" s="82">
        <v>48.628568000000001</v>
      </c>
      <c r="C16" s="43">
        <v>85.199828490000002</v>
      </c>
      <c r="D16" s="43">
        <v>0.81246412000000001</v>
      </c>
      <c r="E16" s="43">
        <v>68.703807769999997</v>
      </c>
      <c r="F16" s="43">
        <v>1.12663365</v>
      </c>
      <c r="G16" s="43">
        <v>0.24546449999999997</v>
      </c>
      <c r="H16" s="43">
        <v>6.8738580000000002</v>
      </c>
      <c r="I16" s="43">
        <v>10.835478230000001</v>
      </c>
      <c r="J16" s="65">
        <v>0.22685863000000001</v>
      </c>
      <c r="K16" s="49"/>
      <c r="L16" s="49"/>
      <c r="M16" s="43">
        <v>4.3129519999999998E-2</v>
      </c>
      <c r="N16" s="43">
        <v>23.28</v>
      </c>
      <c r="O16" s="43">
        <v>0.51019386</v>
      </c>
      <c r="P16" s="43">
        <v>8.4949842500000017</v>
      </c>
      <c r="Q16" s="43">
        <v>20.985700000000001</v>
      </c>
      <c r="R16" s="43">
        <v>2.5663582000000003</v>
      </c>
      <c r="S16" s="65">
        <v>4.2677399999999999</v>
      </c>
      <c r="T16" s="43">
        <v>5.4024899999999993</v>
      </c>
      <c r="U16" s="49"/>
      <c r="V16" s="43">
        <v>28.658760220000001</v>
      </c>
      <c r="W16" s="43">
        <v>0.21526177999999999</v>
      </c>
      <c r="X16" s="43">
        <v>0.14132612999999999</v>
      </c>
      <c r="Y16" s="76">
        <v>0</v>
      </c>
      <c r="Z16" s="36">
        <f t="shared" si="0"/>
        <v>317.21890535</v>
      </c>
    </row>
    <row r="17" spans="1:26" ht="13.7" customHeight="1" x14ac:dyDescent="0.2">
      <c r="A17" s="109">
        <v>1999</v>
      </c>
      <c r="B17" s="82">
        <v>37.896000000000001</v>
      </c>
      <c r="C17" s="43">
        <v>85.788564120000018</v>
      </c>
      <c r="D17" s="43">
        <v>0.57970195000000002</v>
      </c>
      <c r="E17" s="43">
        <v>82.456222999999994</v>
      </c>
      <c r="F17" s="43">
        <v>7.3617400000000003E-3</v>
      </c>
      <c r="G17" s="43">
        <v>0.20446020000000001</v>
      </c>
      <c r="H17" s="43">
        <v>7.7297829999999994</v>
      </c>
      <c r="I17" s="43">
        <v>13.883347000000001</v>
      </c>
      <c r="J17" s="42">
        <v>0</v>
      </c>
      <c r="K17" s="49"/>
      <c r="L17" s="49"/>
      <c r="M17" s="43">
        <v>2.7773184999999998</v>
      </c>
      <c r="N17" s="43">
        <v>20.600137159999999</v>
      </c>
      <c r="O17" s="43">
        <v>5.3254999999999999</v>
      </c>
      <c r="P17" s="43">
        <v>16.109494810000001</v>
      </c>
      <c r="Q17" s="43">
        <v>3.2951899999999998</v>
      </c>
      <c r="R17" s="43">
        <v>1.1911396999999999</v>
      </c>
      <c r="S17" s="43">
        <v>0</v>
      </c>
      <c r="T17" s="43">
        <v>8.3270300000000006</v>
      </c>
      <c r="U17" s="65">
        <v>8.4199999999999997E-2</v>
      </c>
      <c r="V17" s="43">
        <v>26.977149269999998</v>
      </c>
      <c r="W17" s="43">
        <v>0.3802951</v>
      </c>
      <c r="X17" s="43">
        <v>15.62772</v>
      </c>
      <c r="Y17" s="76">
        <v>6.1828960000000004</v>
      </c>
      <c r="Z17" s="36">
        <f t="shared" si="0"/>
        <v>335.42351155</v>
      </c>
    </row>
    <row r="18" spans="1:26" ht="13.7" customHeight="1" thickBot="1" x14ac:dyDescent="0.25">
      <c r="A18" s="109">
        <v>2000</v>
      </c>
      <c r="B18" s="82">
        <v>36.346277999999998</v>
      </c>
      <c r="C18" s="43">
        <v>121.05310183999998</v>
      </c>
      <c r="D18" s="43">
        <v>0.34669476999999999</v>
      </c>
      <c r="E18" s="43">
        <v>85.261738999999992</v>
      </c>
      <c r="F18" s="43">
        <v>8.5500000000000003E-3</v>
      </c>
      <c r="G18" s="43">
        <v>2.98E-2</v>
      </c>
      <c r="H18" s="43">
        <v>7.1384069999999999</v>
      </c>
      <c r="I18" s="43">
        <v>16.120589939999999</v>
      </c>
      <c r="J18" s="42">
        <v>3.5066409999999999E-2</v>
      </c>
      <c r="K18" s="49"/>
      <c r="L18" s="49"/>
      <c r="M18" s="43">
        <v>3.4274943600000003</v>
      </c>
      <c r="N18" s="43">
        <v>23.578330000000001</v>
      </c>
      <c r="O18" s="43">
        <v>1.5175942899999999</v>
      </c>
      <c r="P18" s="43">
        <v>11.017809</v>
      </c>
      <c r="Q18" s="43">
        <v>0</v>
      </c>
      <c r="R18" s="43">
        <v>0.79596306999999999</v>
      </c>
      <c r="S18" s="43">
        <v>0</v>
      </c>
      <c r="T18" s="43">
        <v>7.56447</v>
      </c>
      <c r="U18" s="43">
        <v>0</v>
      </c>
      <c r="V18" s="43">
        <v>27.441292000000001</v>
      </c>
      <c r="W18" s="43">
        <v>0.49528836999999998</v>
      </c>
      <c r="X18" s="43">
        <v>0</v>
      </c>
      <c r="Y18" s="76">
        <v>34.904778000000007</v>
      </c>
      <c r="Z18" s="36">
        <f t="shared" si="0"/>
        <v>377.08324605000001</v>
      </c>
    </row>
    <row r="19" spans="1:26" ht="13.7" customHeight="1" x14ac:dyDescent="0.2">
      <c r="A19" s="109">
        <v>2001</v>
      </c>
      <c r="B19" s="82">
        <v>35.483519999999999</v>
      </c>
      <c r="C19" s="43">
        <v>73.75632696000001</v>
      </c>
      <c r="D19" s="43">
        <v>0.29558972</v>
      </c>
      <c r="E19" s="43">
        <v>47.269441000000008</v>
      </c>
      <c r="F19" s="43">
        <v>9.0920000000000004E-5</v>
      </c>
      <c r="G19" s="43">
        <v>3.0300000000000001E-2</v>
      </c>
      <c r="H19" s="43">
        <v>6.5524899999999997</v>
      </c>
      <c r="I19" s="43">
        <v>10.963978750000001</v>
      </c>
      <c r="J19" s="42">
        <v>0</v>
      </c>
      <c r="K19" s="49"/>
      <c r="L19" s="65">
        <v>25.949494730000001</v>
      </c>
      <c r="M19" s="43">
        <v>0.98224549999999999</v>
      </c>
      <c r="N19" s="43">
        <v>26.5393069</v>
      </c>
      <c r="O19" s="43">
        <v>0.1792</v>
      </c>
      <c r="P19" s="43">
        <v>10.94</v>
      </c>
      <c r="Q19" s="43">
        <v>0</v>
      </c>
      <c r="R19" s="43">
        <v>1.10899247</v>
      </c>
      <c r="S19" s="43">
        <v>0</v>
      </c>
      <c r="T19" s="43">
        <v>8.6521000000000008</v>
      </c>
      <c r="U19" s="43">
        <v>0</v>
      </c>
      <c r="V19" s="43">
        <v>28.263442999999999</v>
      </c>
      <c r="W19" s="43">
        <v>0.49487985000000001</v>
      </c>
      <c r="X19" s="43">
        <v>0</v>
      </c>
      <c r="Y19" s="76">
        <v>33.352868999999998</v>
      </c>
      <c r="Z19" s="36">
        <f t="shared" si="0"/>
        <v>310.81426880000004</v>
      </c>
    </row>
    <row r="20" spans="1:26" ht="13.7" customHeight="1" x14ac:dyDescent="0.2">
      <c r="A20" s="109">
        <v>2002</v>
      </c>
      <c r="B20" s="82">
        <v>17.0169</v>
      </c>
      <c r="C20" s="43">
        <v>70.528600000000012</v>
      </c>
      <c r="D20" s="43">
        <v>0.28624210999999999</v>
      </c>
      <c r="E20" s="43">
        <v>61.330131999999999</v>
      </c>
      <c r="F20" s="43">
        <v>1.17004E-3</v>
      </c>
      <c r="G20" s="43">
        <v>3.2799999999999996E-2</v>
      </c>
      <c r="H20" s="43">
        <v>6.7512980000000002</v>
      </c>
      <c r="I20" s="43">
        <v>13.498592</v>
      </c>
      <c r="J20" s="42">
        <v>0</v>
      </c>
      <c r="K20" s="49"/>
      <c r="L20" s="43">
        <v>22.024070052000006</v>
      </c>
      <c r="M20" s="43">
        <v>1.8842349</v>
      </c>
      <c r="N20" s="43">
        <v>28.503341639999999</v>
      </c>
      <c r="O20" s="43">
        <v>0.21132020000000001</v>
      </c>
      <c r="P20" s="43">
        <v>10.216399813960003</v>
      </c>
      <c r="Q20" s="43">
        <v>0</v>
      </c>
      <c r="R20" s="43">
        <v>2.5275282824699992</v>
      </c>
      <c r="S20" s="43">
        <v>0</v>
      </c>
      <c r="T20" s="43">
        <v>6.7476419300000012</v>
      </c>
      <c r="U20" s="43">
        <v>0</v>
      </c>
      <c r="V20" s="43">
        <v>22.564</v>
      </c>
      <c r="W20" s="43">
        <v>0.42549628423999997</v>
      </c>
      <c r="X20" s="43">
        <v>0</v>
      </c>
      <c r="Y20" s="76">
        <v>31.839086000000005</v>
      </c>
      <c r="Z20" s="36">
        <f t="shared" si="0"/>
        <v>296.38885325267006</v>
      </c>
    </row>
    <row r="21" spans="1:26" ht="13.7" customHeight="1" x14ac:dyDescent="0.2">
      <c r="A21" s="109">
        <v>2003</v>
      </c>
      <c r="B21" s="82">
        <v>35.112699999999997</v>
      </c>
      <c r="C21" s="43">
        <v>142.91183999999998</v>
      </c>
      <c r="D21" s="43">
        <v>2.4684806300000002</v>
      </c>
      <c r="E21" s="43">
        <v>85.189130999999989</v>
      </c>
      <c r="F21" s="43">
        <v>7.3609543599999983</v>
      </c>
      <c r="G21" s="43">
        <v>0.16309999999999999</v>
      </c>
      <c r="H21" s="43">
        <v>10.769774999999999</v>
      </c>
      <c r="I21" s="43">
        <v>16.853904999999997</v>
      </c>
      <c r="J21" s="42">
        <v>0</v>
      </c>
      <c r="K21" s="49"/>
      <c r="L21" s="43">
        <v>29.331323538137873</v>
      </c>
      <c r="M21" s="43">
        <v>3.76915121</v>
      </c>
      <c r="N21" s="43">
        <v>41.179774999999999</v>
      </c>
      <c r="O21" s="43">
        <v>0.1991</v>
      </c>
      <c r="P21" s="43">
        <v>10.52801</v>
      </c>
      <c r="Q21" s="43">
        <v>0.12</v>
      </c>
      <c r="R21" s="43">
        <v>5.4684103530874992</v>
      </c>
      <c r="S21" s="43">
        <v>0</v>
      </c>
      <c r="T21" s="43">
        <v>6.7476419300000012</v>
      </c>
      <c r="U21" s="43">
        <v>0</v>
      </c>
      <c r="V21" s="43">
        <v>28.195332730000001</v>
      </c>
      <c r="W21" s="43">
        <v>0.53160441999999997</v>
      </c>
      <c r="X21" s="43">
        <v>0</v>
      </c>
      <c r="Y21" s="76">
        <v>34.894600062500004</v>
      </c>
      <c r="Z21" s="36">
        <f t="shared" si="0"/>
        <v>461.79483523372534</v>
      </c>
    </row>
    <row r="22" spans="1:26" ht="13.7" customHeight="1" x14ac:dyDescent="0.2">
      <c r="A22" s="109">
        <v>2004</v>
      </c>
      <c r="B22" s="82">
        <v>44.7</v>
      </c>
      <c r="C22" s="43">
        <v>174.18016</v>
      </c>
      <c r="D22" s="43">
        <v>2.4268135200000001</v>
      </c>
      <c r="E22" s="43">
        <v>122.816261</v>
      </c>
      <c r="F22" s="43">
        <v>10.41031321</v>
      </c>
      <c r="G22" s="43">
        <v>0.1032</v>
      </c>
      <c r="H22" s="43">
        <v>8.9056660000000001</v>
      </c>
      <c r="I22" s="43">
        <v>0</v>
      </c>
      <c r="J22" s="42">
        <v>0.77810880999999998</v>
      </c>
      <c r="K22" s="49"/>
      <c r="L22" s="43">
        <v>31.971142656570283</v>
      </c>
      <c r="M22" s="43">
        <v>3.3275858700000001</v>
      </c>
      <c r="N22" s="43">
        <v>45.45</v>
      </c>
      <c r="O22" s="43">
        <v>0.12409999999999999</v>
      </c>
      <c r="P22" s="43">
        <v>12.521258</v>
      </c>
      <c r="Q22" s="43">
        <v>0.1308</v>
      </c>
      <c r="R22" s="43">
        <v>4.6827914265571087</v>
      </c>
      <c r="S22" s="43">
        <v>0</v>
      </c>
      <c r="T22" s="43">
        <v>7.6970282081470014</v>
      </c>
      <c r="U22" s="43">
        <v>0</v>
      </c>
      <c r="V22" s="43">
        <v>26.23793117</v>
      </c>
      <c r="W22" s="43">
        <v>1.0540885900000001</v>
      </c>
      <c r="X22" s="43">
        <v>0</v>
      </c>
      <c r="Y22" s="76">
        <v>47.5</v>
      </c>
      <c r="Z22" s="36">
        <f t="shared" si="0"/>
        <v>545.01724846127445</v>
      </c>
    </row>
    <row r="23" spans="1:26" ht="13.7" customHeight="1" x14ac:dyDescent="0.2">
      <c r="A23" s="109">
        <v>2005</v>
      </c>
      <c r="B23" s="82">
        <v>38.911999999999999</v>
      </c>
      <c r="C23" s="43">
        <v>156.32</v>
      </c>
      <c r="D23" s="43">
        <v>2.0024475700000002</v>
      </c>
      <c r="E23" s="43">
        <v>13.934085999999999</v>
      </c>
      <c r="F23" s="43">
        <v>8.9488400000000006</v>
      </c>
      <c r="G23" s="43">
        <v>0.31232700000000002</v>
      </c>
      <c r="H23" s="43">
        <v>12.761685</v>
      </c>
      <c r="I23" s="43">
        <v>4.4320000000000004</v>
      </c>
      <c r="J23" s="42">
        <v>0</v>
      </c>
      <c r="K23" s="49"/>
      <c r="L23" s="43">
        <v>44.62</v>
      </c>
      <c r="M23" s="43">
        <v>28.982424030000001</v>
      </c>
      <c r="N23" s="43">
        <v>59.727955000000001</v>
      </c>
      <c r="O23" s="43">
        <v>0</v>
      </c>
      <c r="P23" s="43">
        <v>15.852672</v>
      </c>
      <c r="Q23" s="43">
        <v>0.11257200000000002</v>
      </c>
      <c r="R23" s="43">
        <v>8.2369307000000003</v>
      </c>
      <c r="S23" s="43">
        <v>4.6208</v>
      </c>
      <c r="T23" s="43">
        <v>10.101809999999999</v>
      </c>
      <c r="U23" s="43">
        <v>0.6078610000000001</v>
      </c>
      <c r="V23" s="43">
        <v>63.437570000000001</v>
      </c>
      <c r="W23" s="43">
        <v>0.49399999999999999</v>
      </c>
      <c r="X23" s="43">
        <v>0</v>
      </c>
      <c r="Y23" s="76">
        <v>23.452999999999999</v>
      </c>
      <c r="Z23" s="36">
        <f t="shared" si="0"/>
        <v>497.87098029999999</v>
      </c>
    </row>
    <row r="24" spans="1:26" ht="13.7" customHeight="1" x14ac:dyDescent="0.2">
      <c r="A24" s="109">
        <v>2006</v>
      </c>
      <c r="B24" s="82">
        <v>42.646000000000001</v>
      </c>
      <c r="C24" s="43">
        <v>142.16</v>
      </c>
      <c r="D24" s="43">
        <v>2.3308666300000001</v>
      </c>
      <c r="E24" s="43">
        <v>20.068144</v>
      </c>
      <c r="F24" s="43">
        <v>8.14</v>
      </c>
      <c r="G24" s="43">
        <v>3.5099999999999999E-2</v>
      </c>
      <c r="H24" s="43">
        <v>14.123966000000003</v>
      </c>
      <c r="I24" s="43">
        <v>27.369</v>
      </c>
      <c r="J24" s="42">
        <v>3.2023829400000001</v>
      </c>
      <c r="K24" s="49"/>
      <c r="L24" s="43">
        <v>30.652022530337376</v>
      </c>
      <c r="M24" s="43">
        <v>36.547339999999998</v>
      </c>
      <c r="N24" s="43">
        <v>68.840589999999992</v>
      </c>
      <c r="O24" s="43">
        <v>0</v>
      </c>
      <c r="P24" s="43">
        <v>16.289432000000001</v>
      </c>
      <c r="Q24" s="43">
        <v>2.81433</v>
      </c>
      <c r="R24" s="43">
        <v>3.5902291000000002</v>
      </c>
      <c r="S24" s="43">
        <v>5.9283570000000001</v>
      </c>
      <c r="T24" s="43">
        <v>12.669462000000001</v>
      </c>
      <c r="U24" s="43">
        <v>1.8618290000000002</v>
      </c>
      <c r="V24" s="43">
        <v>51.759</v>
      </c>
      <c r="W24" s="43">
        <v>0.8185416666666665</v>
      </c>
      <c r="X24" s="43">
        <v>0</v>
      </c>
      <c r="Y24" s="76">
        <v>35.086262739999995</v>
      </c>
      <c r="Z24" s="36">
        <f t="shared" si="0"/>
        <v>526.93285560700406</v>
      </c>
    </row>
    <row r="25" spans="1:26" ht="13.7" customHeight="1" thickBot="1" x14ac:dyDescent="0.25">
      <c r="A25" s="109">
        <v>2007</v>
      </c>
      <c r="B25" s="82">
        <v>49.845599999999997</v>
      </c>
      <c r="C25" s="43">
        <v>191.14</v>
      </c>
      <c r="D25" s="43">
        <v>3.5891887699999998</v>
      </c>
      <c r="E25" s="43">
        <v>42.271999999999998</v>
      </c>
      <c r="F25" s="43">
        <v>10.49</v>
      </c>
      <c r="G25" s="43">
        <v>8.7794599999999985</v>
      </c>
      <c r="H25" s="43">
        <v>16.601914000000001</v>
      </c>
      <c r="I25" s="43">
        <v>31.45</v>
      </c>
      <c r="J25" s="42">
        <v>4.6440655900000003</v>
      </c>
      <c r="K25" s="49"/>
      <c r="L25" s="43">
        <v>80.775000000000006</v>
      </c>
      <c r="M25" s="43">
        <v>41.370833009999998</v>
      </c>
      <c r="N25" s="43">
        <v>79</v>
      </c>
      <c r="O25" s="43">
        <v>0</v>
      </c>
      <c r="P25" s="43">
        <v>15.347</v>
      </c>
      <c r="Q25" s="43">
        <v>3.0610179999999998</v>
      </c>
      <c r="R25" s="43">
        <v>4.29</v>
      </c>
      <c r="S25" s="43">
        <v>8.172206000000001</v>
      </c>
      <c r="T25" s="43">
        <v>17.852360999999998</v>
      </c>
      <c r="U25" s="43">
        <v>47.576847999999998</v>
      </c>
      <c r="V25" s="43">
        <v>59.959000000000003</v>
      </c>
      <c r="W25" s="43">
        <v>0.97299999999999998</v>
      </c>
      <c r="X25" s="43">
        <v>7.1999999999999995E-2</v>
      </c>
      <c r="Y25" s="76">
        <v>17.43</v>
      </c>
      <c r="Z25" s="36">
        <f t="shared" si="0"/>
        <v>734.69149436999987</v>
      </c>
    </row>
    <row r="26" spans="1:26" ht="13.7" customHeight="1" x14ac:dyDescent="0.2">
      <c r="A26" s="109">
        <v>2008</v>
      </c>
      <c r="B26" s="82">
        <v>54.414999999999999</v>
      </c>
      <c r="C26" s="43">
        <v>225.9</v>
      </c>
      <c r="D26" s="43">
        <v>5.2625947499999999</v>
      </c>
      <c r="E26" s="43">
        <v>27.686982</v>
      </c>
      <c r="F26" s="43">
        <v>18.23</v>
      </c>
      <c r="G26" s="43">
        <v>2.2885399999999998</v>
      </c>
      <c r="H26" s="43">
        <v>22.107484000000003</v>
      </c>
      <c r="I26" s="43">
        <v>41.45</v>
      </c>
      <c r="J26" s="43">
        <v>7.7859695400000009</v>
      </c>
      <c r="K26" s="65">
        <v>5.429455589999999</v>
      </c>
      <c r="L26" s="43">
        <v>93.295124999999985</v>
      </c>
      <c r="M26" s="43">
        <v>49.221519049999998</v>
      </c>
      <c r="N26" s="43">
        <v>97.07</v>
      </c>
      <c r="O26" s="43">
        <v>0</v>
      </c>
      <c r="P26" s="43">
        <v>235.03869</v>
      </c>
      <c r="Q26" s="43">
        <v>1.7494321000000004</v>
      </c>
      <c r="R26" s="43">
        <v>15.397</v>
      </c>
      <c r="S26" s="43">
        <v>10.827905999999999</v>
      </c>
      <c r="T26" s="43">
        <v>20.466180000000001</v>
      </c>
      <c r="U26" s="43">
        <v>55.947673000000002</v>
      </c>
      <c r="V26" s="43">
        <v>77.94359</v>
      </c>
      <c r="W26" s="43">
        <v>8.4990000000000006</v>
      </c>
      <c r="X26" s="43">
        <v>0</v>
      </c>
      <c r="Y26" s="76">
        <v>16.846637860000001</v>
      </c>
      <c r="Z26" s="36">
        <f t="shared" si="0"/>
        <v>1092.8587788900002</v>
      </c>
    </row>
    <row r="27" spans="1:26" ht="13.7" customHeight="1" x14ac:dyDescent="0.2">
      <c r="A27" s="109">
        <v>2009</v>
      </c>
      <c r="B27" s="82">
        <v>71.498372669999995</v>
      </c>
      <c r="C27" s="43">
        <v>370.34</v>
      </c>
      <c r="D27" s="43">
        <v>4.2370000000000001</v>
      </c>
      <c r="E27" s="43">
        <v>82.338226000000006</v>
      </c>
      <c r="F27" s="43">
        <v>23.32</v>
      </c>
      <c r="G27" s="43">
        <v>0.24753999999999998</v>
      </c>
      <c r="H27" s="43">
        <v>37.724198999999999</v>
      </c>
      <c r="I27" s="43">
        <v>53.14</v>
      </c>
      <c r="J27" s="43">
        <v>10.73763325</v>
      </c>
      <c r="K27" s="42">
        <v>5.99</v>
      </c>
      <c r="L27" s="43">
        <v>100.85203012500001</v>
      </c>
      <c r="M27" s="43">
        <v>60.150108689999996</v>
      </c>
      <c r="N27" s="43">
        <v>144.13</v>
      </c>
      <c r="O27" s="43">
        <v>0</v>
      </c>
      <c r="P27" s="43">
        <v>306.81116400000008</v>
      </c>
      <c r="Q27" s="43">
        <v>3.8790603100000003</v>
      </c>
      <c r="R27" s="43">
        <v>10.27088</v>
      </c>
      <c r="S27" s="43">
        <v>14.51</v>
      </c>
      <c r="T27" s="43">
        <v>11.560473999999997</v>
      </c>
      <c r="U27" s="43">
        <v>70.454327000000006</v>
      </c>
      <c r="V27" s="43">
        <v>82.86278999999999</v>
      </c>
      <c r="W27" s="43">
        <v>8.9160000000000004</v>
      </c>
      <c r="X27" s="43">
        <v>0</v>
      </c>
      <c r="Y27" s="76">
        <v>22.978000000000002</v>
      </c>
      <c r="Z27" s="36">
        <f t="shared" si="0"/>
        <v>1496.947805045</v>
      </c>
    </row>
    <row r="28" spans="1:26" ht="13.7" customHeight="1" x14ac:dyDescent="0.2">
      <c r="A28" s="109">
        <v>2010</v>
      </c>
      <c r="B28" s="82">
        <v>114</v>
      </c>
      <c r="C28" s="43">
        <v>558.88200000000006</v>
      </c>
      <c r="D28" s="43">
        <v>5.1749999999999998</v>
      </c>
      <c r="E28" s="43">
        <v>71.986440000000002</v>
      </c>
      <c r="F28" s="43">
        <v>23.830000000000005</v>
      </c>
      <c r="G28" s="43">
        <v>5.7295799999999995</v>
      </c>
      <c r="H28" s="43">
        <v>37.813264999999994</v>
      </c>
      <c r="I28" s="43">
        <v>77.899999999999991</v>
      </c>
      <c r="J28" s="43">
        <v>16.315438140000001</v>
      </c>
      <c r="K28" s="42">
        <v>6.98</v>
      </c>
      <c r="L28" s="43">
        <v>0</v>
      </c>
      <c r="M28" s="43">
        <v>64.653289999999998</v>
      </c>
      <c r="N28" s="43">
        <v>172.95</v>
      </c>
      <c r="O28" s="43">
        <v>0</v>
      </c>
      <c r="P28" s="43">
        <v>321.237955</v>
      </c>
      <c r="Q28" s="43">
        <v>4.1878480999999992</v>
      </c>
      <c r="R28" s="43">
        <v>16.571234</v>
      </c>
      <c r="S28" s="43">
        <v>18.427</v>
      </c>
      <c r="T28" s="43">
        <v>7.0341490909090911</v>
      </c>
      <c r="U28" s="43">
        <v>131.12598799999998</v>
      </c>
      <c r="V28" s="43">
        <v>123.83974999999998</v>
      </c>
      <c r="W28" s="43">
        <v>11.564000000000002</v>
      </c>
      <c r="X28" s="43">
        <v>0</v>
      </c>
      <c r="Y28" s="76">
        <v>25.632999999999999</v>
      </c>
      <c r="Z28" s="36">
        <f t="shared" si="0"/>
        <v>1815.8359373309095</v>
      </c>
    </row>
    <row r="29" spans="1:26" ht="13.7" customHeight="1" x14ac:dyDescent="0.2">
      <c r="A29" s="109">
        <v>2011</v>
      </c>
      <c r="B29" s="82">
        <v>149.41999999999999</v>
      </c>
      <c r="C29" s="43">
        <v>361.26</v>
      </c>
      <c r="D29" s="43">
        <v>6.9912280000000004</v>
      </c>
      <c r="E29" s="43">
        <v>105.21700000000003</v>
      </c>
      <c r="F29" s="43">
        <v>42.52000000000001</v>
      </c>
      <c r="G29" s="43">
        <v>0.39787999999999996</v>
      </c>
      <c r="H29" s="43">
        <v>42.803775000000002</v>
      </c>
      <c r="I29" s="43">
        <v>107.66000000000001</v>
      </c>
      <c r="J29" s="43">
        <v>20.50526807</v>
      </c>
      <c r="K29" s="42">
        <v>6.6100000000000012</v>
      </c>
      <c r="L29" s="43">
        <v>0</v>
      </c>
      <c r="M29" s="43">
        <v>104.85318114000002</v>
      </c>
      <c r="N29" s="43">
        <v>231.52</v>
      </c>
      <c r="O29" s="43">
        <v>0</v>
      </c>
      <c r="P29" s="43">
        <v>382.25196700000004</v>
      </c>
      <c r="Q29" s="43">
        <v>2.7374543199999999</v>
      </c>
      <c r="R29" s="43">
        <v>11.96903</v>
      </c>
      <c r="S29" s="43">
        <v>24.080999999999996</v>
      </c>
      <c r="T29" s="43">
        <v>8.0077027800000025</v>
      </c>
      <c r="U29" s="43">
        <v>221.06045999999998</v>
      </c>
      <c r="V29" s="43">
        <v>161.23639</v>
      </c>
      <c r="W29" s="43">
        <v>11.363</v>
      </c>
      <c r="X29" s="43">
        <v>0</v>
      </c>
      <c r="Y29" s="76">
        <v>36.272000000000006</v>
      </c>
      <c r="Z29" s="36">
        <f t="shared" si="0"/>
        <v>2038.73733631</v>
      </c>
    </row>
    <row r="30" spans="1:26" ht="13.7" customHeight="1" x14ac:dyDescent="0.2">
      <c r="A30" s="109">
        <v>2012</v>
      </c>
      <c r="B30" s="82">
        <v>202.10711333333333</v>
      </c>
      <c r="C30" s="43">
        <v>435.03000000000009</v>
      </c>
      <c r="D30" s="43">
        <v>7.8179955799999998</v>
      </c>
      <c r="E30" s="43">
        <v>151.66899999999998</v>
      </c>
      <c r="F30" s="43">
        <v>55.300000000000011</v>
      </c>
      <c r="G30" s="43">
        <v>3.7693699999999999</v>
      </c>
      <c r="H30" s="43">
        <v>54.239519000000001</v>
      </c>
      <c r="I30" s="43">
        <v>90.18</v>
      </c>
      <c r="J30" s="43">
        <v>28.05468986</v>
      </c>
      <c r="K30" s="42">
        <v>6.33</v>
      </c>
      <c r="L30" s="43">
        <v>0</v>
      </c>
      <c r="M30" s="43">
        <v>130.60171607999999</v>
      </c>
      <c r="N30" s="43">
        <v>322.32</v>
      </c>
      <c r="O30" s="43">
        <v>0</v>
      </c>
      <c r="P30" s="43">
        <v>481.98501600000003</v>
      </c>
      <c r="Q30" s="43">
        <v>8.5472149999999996</v>
      </c>
      <c r="R30" s="43">
        <v>10.25628</v>
      </c>
      <c r="S30" s="43">
        <v>38.704737000000002</v>
      </c>
      <c r="T30" s="43">
        <v>9.0807349525200003</v>
      </c>
      <c r="U30" s="43">
        <v>201.25007100000002</v>
      </c>
      <c r="V30" s="43">
        <v>224.39542000000006</v>
      </c>
      <c r="W30" s="43">
        <v>19.291999999999998</v>
      </c>
      <c r="X30" s="43">
        <v>0</v>
      </c>
      <c r="Y30" s="76">
        <v>34.026602459999999</v>
      </c>
      <c r="Z30" s="36">
        <f t="shared" si="0"/>
        <v>2514.9574802658535</v>
      </c>
    </row>
    <row r="31" spans="1:26" ht="13.7" customHeight="1" x14ac:dyDescent="0.2">
      <c r="A31" s="109">
        <v>2013</v>
      </c>
      <c r="B31" s="82">
        <v>229.79754844000004</v>
      </c>
      <c r="C31" s="43">
        <v>528.69999999999993</v>
      </c>
      <c r="D31" s="43">
        <v>10.27636708</v>
      </c>
      <c r="E31" s="43">
        <v>97.35799999999999</v>
      </c>
      <c r="F31" s="43">
        <v>60.942</v>
      </c>
      <c r="G31" s="43">
        <v>2.0731100000000002</v>
      </c>
      <c r="H31" s="43">
        <v>58.400564999999993</v>
      </c>
      <c r="I31" s="43">
        <v>139.06</v>
      </c>
      <c r="J31" s="43">
        <v>56.104564889999992</v>
      </c>
      <c r="K31" s="42">
        <v>8.84</v>
      </c>
      <c r="L31" s="43">
        <v>0</v>
      </c>
      <c r="M31" s="43">
        <v>160.31</v>
      </c>
      <c r="N31" s="43">
        <v>402.32</v>
      </c>
      <c r="O31" s="43">
        <v>0</v>
      </c>
      <c r="P31" s="43">
        <v>549.47619299999997</v>
      </c>
      <c r="Q31" s="43">
        <v>21.788694769999999</v>
      </c>
      <c r="R31" s="43">
        <v>15.83606</v>
      </c>
      <c r="S31" s="43">
        <v>40.383800000000001</v>
      </c>
      <c r="T31" s="43">
        <v>6.1</v>
      </c>
      <c r="U31" s="43">
        <v>68.385816999999989</v>
      </c>
      <c r="V31" s="43">
        <v>300.83789000000002</v>
      </c>
      <c r="W31" s="43">
        <v>17.925000000000001</v>
      </c>
      <c r="X31" s="43">
        <v>0</v>
      </c>
      <c r="Y31" s="76">
        <v>41.123990540000001</v>
      </c>
      <c r="Z31" s="36">
        <f t="shared" si="0"/>
        <v>2816.0396007199997</v>
      </c>
    </row>
    <row r="32" spans="1:26" ht="13.7" customHeight="1" x14ac:dyDescent="0.2">
      <c r="A32" s="109">
        <v>2014</v>
      </c>
      <c r="B32" s="82">
        <v>396.93955710000006</v>
      </c>
      <c r="C32" s="43">
        <v>676.95</v>
      </c>
      <c r="D32" s="43">
        <v>10.855068000000001</v>
      </c>
      <c r="E32" s="43">
        <v>124.15</v>
      </c>
      <c r="F32" s="43">
        <v>84.826000000000008</v>
      </c>
      <c r="G32" s="43">
        <v>2.7189486700000001</v>
      </c>
      <c r="H32" s="43">
        <v>71.895540000000011</v>
      </c>
      <c r="I32" s="43">
        <v>209.09</v>
      </c>
      <c r="J32" s="43">
        <v>67.199029179999997</v>
      </c>
      <c r="K32" s="42">
        <v>37.96</v>
      </c>
      <c r="L32" s="43">
        <v>0</v>
      </c>
      <c r="M32" s="43">
        <v>200.02</v>
      </c>
      <c r="N32" s="43">
        <v>610.16000000000008</v>
      </c>
      <c r="O32" s="43">
        <v>0</v>
      </c>
      <c r="P32" s="43">
        <v>773.64702510000006</v>
      </c>
      <c r="Q32" s="43">
        <v>22.9338537</v>
      </c>
      <c r="R32" s="43">
        <v>15.23</v>
      </c>
      <c r="S32" s="43">
        <v>46.528800000000004</v>
      </c>
      <c r="T32" s="43">
        <v>7.2345999999999986</v>
      </c>
      <c r="U32" s="43">
        <v>201.42325499999998</v>
      </c>
      <c r="V32" s="43">
        <v>458.01036999999991</v>
      </c>
      <c r="W32" s="43">
        <v>18.04</v>
      </c>
      <c r="X32" s="43">
        <v>0</v>
      </c>
      <c r="Y32" s="76">
        <v>68.788299999999992</v>
      </c>
      <c r="Z32" s="36">
        <f t="shared" si="0"/>
        <v>4104.6003467499995</v>
      </c>
    </row>
    <row r="33" spans="1:29" ht="13.7" customHeight="1" x14ac:dyDescent="0.2">
      <c r="A33" s="109">
        <v>2015</v>
      </c>
      <c r="B33" s="82">
        <v>511.42697888999993</v>
      </c>
      <c r="C33" s="43">
        <v>2946.04</v>
      </c>
      <c r="D33" s="43">
        <v>9.2544970000000006</v>
      </c>
      <c r="E33" s="43">
        <v>144.83800000000002</v>
      </c>
      <c r="F33" s="43">
        <v>97.95</v>
      </c>
      <c r="G33" s="43">
        <v>13.856389999999999</v>
      </c>
      <c r="H33" s="43">
        <v>101.291269</v>
      </c>
      <c r="I33" s="43">
        <v>241.98834896</v>
      </c>
      <c r="J33" s="43">
        <v>115.17564206</v>
      </c>
      <c r="K33" s="42">
        <v>44.879889550000001</v>
      </c>
      <c r="L33" s="43">
        <v>0</v>
      </c>
      <c r="M33" s="43">
        <v>119.04509478</v>
      </c>
      <c r="N33" s="43">
        <v>876.33999999999992</v>
      </c>
      <c r="O33" s="43">
        <v>0</v>
      </c>
      <c r="P33" s="43">
        <v>822.09246199999995</v>
      </c>
      <c r="Q33" s="43">
        <v>19.224981959999997</v>
      </c>
      <c r="R33" s="43">
        <v>24.84</v>
      </c>
      <c r="S33" s="43">
        <v>40.379646000000001</v>
      </c>
      <c r="T33" s="43">
        <v>8.7611005999999989</v>
      </c>
      <c r="U33" s="43">
        <v>305.72568300000006</v>
      </c>
      <c r="V33" s="43">
        <v>589.29284000000007</v>
      </c>
      <c r="W33" s="43">
        <v>10.363</v>
      </c>
      <c r="X33" s="43">
        <v>0</v>
      </c>
      <c r="Y33" s="76">
        <v>94.375068999999996</v>
      </c>
      <c r="Z33" s="36">
        <f t="shared" si="0"/>
        <v>7137.1408928000001</v>
      </c>
    </row>
    <row r="34" spans="1:29" ht="13.7" customHeight="1" x14ac:dyDescent="0.2">
      <c r="A34" s="109">
        <v>2016</v>
      </c>
      <c r="B34" s="82">
        <v>679.69483605000016</v>
      </c>
      <c r="C34" s="43">
        <v>1267.71</v>
      </c>
      <c r="D34" s="43">
        <v>15.258930790000001</v>
      </c>
      <c r="E34" s="43">
        <v>248.63900000000001</v>
      </c>
      <c r="F34" s="43">
        <v>166.56</v>
      </c>
      <c r="G34" s="43">
        <v>2.0590099999999998</v>
      </c>
      <c r="H34" s="43">
        <v>172.19218637</v>
      </c>
      <c r="I34" s="43">
        <v>306.14000000000004</v>
      </c>
      <c r="J34" s="43">
        <v>140.03191558000003</v>
      </c>
      <c r="K34" s="42">
        <v>154.70968504000001</v>
      </c>
      <c r="L34" s="43">
        <v>0</v>
      </c>
      <c r="M34" s="43">
        <v>171.52793277000001</v>
      </c>
      <c r="N34" s="43">
        <v>1159.3215099999998</v>
      </c>
      <c r="O34" s="43">
        <v>0</v>
      </c>
      <c r="P34" s="43">
        <v>1370.4206590000001</v>
      </c>
      <c r="Q34" s="43">
        <v>67.432493410000021</v>
      </c>
      <c r="R34" s="43">
        <v>25.7488934</v>
      </c>
      <c r="S34" s="43">
        <v>59.845074999999994</v>
      </c>
      <c r="T34" s="43">
        <v>40.319999999999986</v>
      </c>
      <c r="U34" s="43">
        <v>246.61322416000002</v>
      </c>
      <c r="V34" s="43">
        <v>726.85154999999997</v>
      </c>
      <c r="W34" s="43">
        <v>24.554000000000002</v>
      </c>
      <c r="X34" s="43">
        <v>0</v>
      </c>
      <c r="Y34" s="76">
        <v>100.41652483999999</v>
      </c>
      <c r="Z34" s="36">
        <f t="shared" si="0"/>
        <v>7146.0474264100003</v>
      </c>
    </row>
    <row r="35" spans="1:29" ht="13.7" customHeight="1" x14ac:dyDescent="0.2">
      <c r="A35" s="109">
        <v>2017</v>
      </c>
      <c r="B35" s="82">
        <v>1411.1274657399999</v>
      </c>
      <c r="C35" s="43">
        <v>1731.4699999999996</v>
      </c>
      <c r="D35" s="43">
        <v>14.627561699999999</v>
      </c>
      <c r="E35" s="43">
        <v>301.74900000000002</v>
      </c>
      <c r="F35" s="43">
        <v>235.39</v>
      </c>
      <c r="G35" s="43">
        <v>14.084539999999999</v>
      </c>
      <c r="H35" s="43">
        <v>228.60478548999998</v>
      </c>
      <c r="I35" s="43">
        <v>554.75</v>
      </c>
      <c r="J35" s="43">
        <v>204.60193026999997</v>
      </c>
      <c r="K35" s="42">
        <v>224.23521600000001</v>
      </c>
      <c r="L35" s="43">
        <v>0</v>
      </c>
      <c r="M35" s="43">
        <v>273.02340204999996</v>
      </c>
      <c r="N35" s="43">
        <v>1498.79</v>
      </c>
      <c r="O35" s="43">
        <v>0</v>
      </c>
      <c r="P35" s="43">
        <v>2293.335564</v>
      </c>
      <c r="Q35" s="43">
        <v>84.161937350000002</v>
      </c>
      <c r="R35" s="43">
        <v>35.972030910000001</v>
      </c>
      <c r="S35" s="43">
        <v>146.75528400000002</v>
      </c>
      <c r="T35" s="43">
        <v>55.439999999999991</v>
      </c>
      <c r="U35" s="43">
        <v>615.65064327999994</v>
      </c>
      <c r="V35" s="43">
        <v>989.98541000000012</v>
      </c>
      <c r="W35" s="43">
        <v>43.231999999999992</v>
      </c>
      <c r="X35" s="43">
        <v>0</v>
      </c>
      <c r="Y35" s="76">
        <v>145.93</v>
      </c>
      <c r="Z35" s="36">
        <f t="shared" si="0"/>
        <v>11102.91677079</v>
      </c>
    </row>
    <row r="36" spans="1:29" ht="13.7" customHeight="1" x14ac:dyDescent="0.2">
      <c r="A36" s="109">
        <v>2018</v>
      </c>
      <c r="B36" s="82">
        <v>2431.7719669099997</v>
      </c>
      <c r="C36" s="43">
        <v>2046.9210951990376</v>
      </c>
      <c r="D36" s="43">
        <v>26.467357690000004</v>
      </c>
      <c r="E36" s="43">
        <v>362.214</v>
      </c>
      <c r="F36" s="43">
        <v>261.51000000000005</v>
      </c>
      <c r="G36" s="43">
        <v>63.24</v>
      </c>
      <c r="H36" s="43">
        <v>333.22727765999991</v>
      </c>
      <c r="I36" s="43">
        <v>473.00999999999993</v>
      </c>
      <c r="J36" s="43">
        <v>283.83966314000003</v>
      </c>
      <c r="K36" s="42">
        <v>193.33892987000002</v>
      </c>
      <c r="L36" s="43">
        <v>0</v>
      </c>
      <c r="M36" s="43">
        <v>308.76889720999998</v>
      </c>
      <c r="N36" s="43">
        <v>1569.9709950800002</v>
      </c>
      <c r="O36" s="43">
        <v>0</v>
      </c>
      <c r="P36" s="43">
        <v>3518.0458390000003</v>
      </c>
      <c r="Q36" s="43">
        <v>108.72709028</v>
      </c>
      <c r="R36" s="43">
        <v>49.729291109999998</v>
      </c>
      <c r="S36" s="43">
        <v>208.71795300000002</v>
      </c>
      <c r="T36" s="43">
        <v>50.792614869999994</v>
      </c>
      <c r="U36" s="43">
        <v>526.4559288800001</v>
      </c>
      <c r="V36" s="43">
        <v>1017.32</v>
      </c>
      <c r="W36" s="43">
        <v>33</v>
      </c>
      <c r="X36" s="43">
        <v>0</v>
      </c>
      <c r="Y36" s="76">
        <v>226.88</v>
      </c>
      <c r="Z36" s="36">
        <f t="shared" si="0"/>
        <v>14093.948899899036</v>
      </c>
    </row>
    <row r="37" spans="1:29" ht="13.7" customHeight="1" x14ac:dyDescent="0.2">
      <c r="A37" s="109">
        <v>2019</v>
      </c>
      <c r="B37" s="82">
        <v>3494.7614228299999</v>
      </c>
      <c r="C37" s="43">
        <v>2358.7318925686527</v>
      </c>
      <c r="D37" s="43">
        <v>58.322478200000006</v>
      </c>
      <c r="E37" s="43">
        <v>517.62699999999995</v>
      </c>
      <c r="F37" s="43">
        <v>405.72</v>
      </c>
      <c r="G37" s="43">
        <v>68.087026309999999</v>
      </c>
      <c r="H37" s="43">
        <v>386.18076538000003</v>
      </c>
      <c r="I37" s="43">
        <v>575.98</v>
      </c>
      <c r="J37" s="43">
        <v>366.57524905999998</v>
      </c>
      <c r="K37" s="42">
        <v>119.92860886005566</v>
      </c>
      <c r="L37" s="43">
        <v>0</v>
      </c>
      <c r="M37" s="43">
        <v>415.63727854000001</v>
      </c>
      <c r="N37" s="43">
        <v>2074.6729791299999</v>
      </c>
      <c r="O37" s="43">
        <v>0</v>
      </c>
      <c r="P37" s="43">
        <v>5973.5508059100002</v>
      </c>
      <c r="Q37" s="43">
        <v>181.59207693000002</v>
      </c>
      <c r="R37" s="43">
        <v>79.201984940000003</v>
      </c>
      <c r="S37" s="43">
        <v>343.41374808999996</v>
      </c>
      <c r="T37" s="43">
        <v>68.328191719999992</v>
      </c>
      <c r="U37" s="43">
        <v>279.77069925000001</v>
      </c>
      <c r="V37" s="43">
        <v>1434.72</v>
      </c>
      <c r="W37" s="43">
        <v>48.44</v>
      </c>
      <c r="X37" s="43">
        <v>0</v>
      </c>
      <c r="Y37" s="76">
        <v>247.5405331</v>
      </c>
      <c r="Z37" s="36">
        <f t="shared" si="0"/>
        <v>19498.782740818708</v>
      </c>
    </row>
    <row r="38" spans="1:29" ht="13.7" customHeight="1" x14ac:dyDescent="0.2">
      <c r="A38" s="109">
        <v>2020</v>
      </c>
      <c r="B38" s="82">
        <v>3630.37846304</v>
      </c>
      <c r="C38" s="43">
        <v>1916.6185520400002</v>
      </c>
      <c r="D38" s="43">
        <v>33.435696749999998</v>
      </c>
      <c r="E38" s="43">
        <v>564.96612004999997</v>
      </c>
      <c r="F38" s="43">
        <v>525.52</v>
      </c>
      <c r="G38" s="43">
        <v>2.4942277700000002</v>
      </c>
      <c r="H38" s="43">
        <v>473.47956920000001</v>
      </c>
      <c r="I38" s="43">
        <v>904.62</v>
      </c>
      <c r="J38" s="43">
        <v>335.46308018999997</v>
      </c>
      <c r="K38" s="42">
        <v>213.05410706001115</v>
      </c>
      <c r="L38" s="43">
        <v>0</v>
      </c>
      <c r="M38" s="43">
        <v>417.20091436999996</v>
      </c>
      <c r="N38" s="43">
        <v>2362.14</v>
      </c>
      <c r="O38" s="43">
        <v>0</v>
      </c>
      <c r="P38" s="43">
        <v>6267.3063200600009</v>
      </c>
      <c r="Q38" s="43">
        <v>251.65716800000001</v>
      </c>
      <c r="R38" s="43">
        <v>48.893005020000004</v>
      </c>
      <c r="S38" s="43">
        <v>444.5933023</v>
      </c>
      <c r="T38" s="43">
        <v>110.524882078</v>
      </c>
      <c r="U38" s="43">
        <v>1016.4463077600001</v>
      </c>
      <c r="V38" s="43">
        <v>2384.6</v>
      </c>
      <c r="W38" s="43">
        <v>35.644272885447506</v>
      </c>
      <c r="X38" s="43">
        <v>5.5039999999999996</v>
      </c>
      <c r="Y38" s="76">
        <v>251.7577173480868</v>
      </c>
      <c r="Z38" s="36">
        <f t="shared" si="0"/>
        <v>22196.297705921548</v>
      </c>
    </row>
    <row r="39" spans="1:29" ht="13.7" customHeight="1" x14ac:dyDescent="0.2">
      <c r="A39" s="109">
        <v>2021</v>
      </c>
      <c r="B39" s="82">
        <v>6796.630000000001</v>
      </c>
      <c r="C39" s="43">
        <v>4620.9722156799999</v>
      </c>
      <c r="D39" s="43">
        <v>40.604942219999998</v>
      </c>
      <c r="E39" s="43">
        <v>852.18037163000008</v>
      </c>
      <c r="F39" s="43">
        <v>1105.05</v>
      </c>
      <c r="G39" s="43">
        <v>13.337785890000003</v>
      </c>
      <c r="H39" s="43">
        <v>826.3926002799999</v>
      </c>
      <c r="I39" s="43">
        <v>1766.44</v>
      </c>
      <c r="J39" s="43">
        <v>550.74941047000004</v>
      </c>
      <c r="K39" s="42">
        <v>382.48317225</v>
      </c>
      <c r="L39" s="43">
        <v>0</v>
      </c>
      <c r="M39" s="43">
        <v>684.97926108000001</v>
      </c>
      <c r="N39" s="43">
        <v>3680.2200000000003</v>
      </c>
      <c r="O39" s="43">
        <v>0</v>
      </c>
      <c r="P39" s="43">
        <v>8601.8402769999993</v>
      </c>
      <c r="Q39" s="43">
        <v>474.91537699999998</v>
      </c>
      <c r="R39" s="43">
        <v>140.56806346000002</v>
      </c>
      <c r="S39" s="43">
        <v>627.62800702999994</v>
      </c>
      <c r="T39" s="43">
        <v>150.40882488800003</v>
      </c>
      <c r="U39" s="43">
        <v>1975.3236568299997</v>
      </c>
      <c r="V39" s="43">
        <v>3262.3</v>
      </c>
      <c r="W39" s="43">
        <v>82.429999999999978</v>
      </c>
      <c r="X39" s="43">
        <v>39.820547149999996</v>
      </c>
      <c r="Y39" s="76">
        <v>333.35990997000005</v>
      </c>
      <c r="Z39" s="36">
        <f t="shared" si="0"/>
        <v>37008.634422828</v>
      </c>
    </row>
    <row r="40" spans="1:29" s="22" customFormat="1" ht="13.7" customHeight="1" x14ac:dyDescent="0.2">
      <c r="A40" s="109">
        <v>2022</v>
      </c>
      <c r="B40" s="82">
        <v>14161.291191660001</v>
      </c>
      <c r="C40" s="43">
        <v>7900.8752678600003</v>
      </c>
      <c r="D40" s="43">
        <v>93.22</v>
      </c>
      <c r="E40" s="43">
        <v>1482.38329161</v>
      </c>
      <c r="F40" s="43">
        <v>1635.07</v>
      </c>
      <c r="G40" s="43">
        <v>14.38274105</v>
      </c>
      <c r="H40" s="43">
        <v>1803.1330136899999</v>
      </c>
      <c r="I40" s="43">
        <v>3131.01</v>
      </c>
      <c r="J40" s="43">
        <v>865.15062284999999</v>
      </c>
      <c r="K40" s="42">
        <v>615.39621189528293</v>
      </c>
      <c r="L40" s="43">
        <v>0</v>
      </c>
      <c r="M40" s="43">
        <v>1287.2400358299999</v>
      </c>
      <c r="N40" s="43">
        <v>6133.45</v>
      </c>
      <c r="O40" s="43">
        <v>0</v>
      </c>
      <c r="P40" s="43">
        <v>18633.023971710001</v>
      </c>
      <c r="Q40" s="43">
        <v>311.32810899999998</v>
      </c>
      <c r="R40" s="43">
        <v>292.22494991999997</v>
      </c>
      <c r="S40" s="43">
        <v>950.14387412999997</v>
      </c>
      <c r="T40" s="43">
        <v>166.706042787</v>
      </c>
      <c r="U40" s="43">
        <v>236.05709809000001</v>
      </c>
      <c r="V40" s="43">
        <v>4506.8092220099998</v>
      </c>
      <c r="W40" s="43">
        <v>158.63</v>
      </c>
      <c r="X40" s="43">
        <v>91.252550990000003</v>
      </c>
      <c r="Y40" s="76">
        <v>827.61856252999996</v>
      </c>
      <c r="Z40" s="36">
        <f t="shared" si="0"/>
        <v>65296.396757612289</v>
      </c>
      <c r="AA40" s="1"/>
      <c r="AB40" s="1"/>
      <c r="AC40" s="1"/>
    </row>
    <row r="41" spans="1:29" ht="13.7" customHeight="1" x14ac:dyDescent="0.2">
      <c r="A41" s="109">
        <v>2023</v>
      </c>
      <c r="B41" s="82">
        <v>35428.347098890001</v>
      </c>
      <c r="C41" s="43">
        <v>15866.524708419998</v>
      </c>
      <c r="D41" s="43">
        <v>343.21</v>
      </c>
      <c r="E41" s="43">
        <v>2900.4081234599998</v>
      </c>
      <c r="F41" s="43">
        <v>2966.9999999999995</v>
      </c>
      <c r="G41" s="43">
        <v>18.685326230000001</v>
      </c>
      <c r="H41" s="43">
        <v>3409.6083879399994</v>
      </c>
      <c r="I41" s="43">
        <v>5967.73</v>
      </c>
      <c r="J41" s="43">
        <v>1822.7526341300002</v>
      </c>
      <c r="K41" s="42">
        <v>1315.2883897337106</v>
      </c>
      <c r="L41" s="43">
        <v>0</v>
      </c>
      <c r="M41" s="43">
        <v>2189.6371118100001</v>
      </c>
      <c r="N41" s="43">
        <v>12774.45</v>
      </c>
      <c r="O41" s="43">
        <v>0</v>
      </c>
      <c r="P41" s="43">
        <v>41881</v>
      </c>
      <c r="Q41" s="43">
        <v>320.46784500000001</v>
      </c>
      <c r="R41" s="43">
        <v>733.26978165000003</v>
      </c>
      <c r="S41" s="43">
        <v>2446.2518083600003</v>
      </c>
      <c r="T41" s="43">
        <v>550.4599736837921</v>
      </c>
      <c r="U41" s="43">
        <v>8582.1577013200003</v>
      </c>
      <c r="V41" s="43">
        <v>8632.4700000000012</v>
      </c>
      <c r="W41" s="43">
        <v>423.02000000000004</v>
      </c>
      <c r="X41" s="43">
        <v>71.988</v>
      </c>
      <c r="Y41" s="76">
        <v>2002.0145728799996</v>
      </c>
      <c r="Z41" s="36">
        <f t="shared" si="0"/>
        <v>150646.74146350753</v>
      </c>
    </row>
    <row r="42" spans="1:29" ht="13.7" customHeight="1" x14ac:dyDescent="0.2">
      <c r="A42" s="109">
        <v>2024</v>
      </c>
      <c r="B42" s="42">
        <v>106796.28915200001</v>
      </c>
      <c r="C42" s="43">
        <v>40034.695044969994</v>
      </c>
      <c r="D42" s="43">
        <v>455.15598222</v>
      </c>
      <c r="E42" s="43">
        <v>7456.3588262500016</v>
      </c>
      <c r="F42" s="43">
        <v>8329.5</v>
      </c>
      <c r="G42" s="43">
        <v>24.343367520000001</v>
      </c>
      <c r="H42" s="43">
        <v>8896.6275247199992</v>
      </c>
      <c r="I42" s="43">
        <v>19252.61</v>
      </c>
      <c r="J42" s="43">
        <v>4455.2004670900005</v>
      </c>
      <c r="K42" s="43">
        <v>2781.7395474</v>
      </c>
      <c r="L42" s="43"/>
      <c r="M42" s="43">
        <v>5545.9045947599998</v>
      </c>
      <c r="N42" s="43">
        <v>33750.503574969989</v>
      </c>
      <c r="O42" s="43">
        <v>0</v>
      </c>
      <c r="P42" s="43">
        <v>152863.5</v>
      </c>
      <c r="Q42" s="43">
        <v>4718.7616459999999</v>
      </c>
      <c r="R42" s="43">
        <v>2143.6354589299999</v>
      </c>
      <c r="S42" s="43">
        <v>6629.0903756600001</v>
      </c>
      <c r="T42" s="43">
        <v>712.14847746000009</v>
      </c>
      <c r="U42" s="43">
        <v>24636.069168349997</v>
      </c>
      <c r="V42" s="43">
        <v>38375.06</v>
      </c>
      <c r="W42" s="43"/>
      <c r="X42" s="43">
        <v>101.17780999999999</v>
      </c>
      <c r="Y42" s="37">
        <v>6163.95022359</v>
      </c>
      <c r="Z42" s="36">
        <f t="shared" si="0"/>
        <v>474122.32124189014</v>
      </c>
    </row>
    <row r="43" spans="1:29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f t="shared" si="0"/>
        <v>#N/A</v>
      </c>
    </row>
    <row r="44" spans="1:29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37" t="e">
        <v>#N/A</v>
      </c>
      <c r="Z44" s="36" t="e">
        <f t="shared" si="0"/>
        <v>#N/A</v>
      </c>
    </row>
    <row r="45" spans="1:29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37" t="e">
        <v>#N/A</v>
      </c>
      <c r="Z45" s="36" t="e">
        <f t="shared" si="0"/>
        <v>#N/A</v>
      </c>
    </row>
    <row r="46" spans="1:29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37" t="e">
        <v>#N/A</v>
      </c>
      <c r="Z46" s="36" t="e">
        <f t="shared" si="0"/>
        <v>#N/A</v>
      </c>
    </row>
    <row r="47" spans="1:29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37" t="e">
        <v>#N/A</v>
      </c>
      <c r="Z47" s="36" t="e">
        <f t="shared" si="0"/>
        <v>#N/A</v>
      </c>
    </row>
    <row r="48" spans="1:29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37" t="e">
        <v>#N/A</v>
      </c>
      <c r="Z48" s="36" t="e">
        <f t="shared" si="0"/>
        <v>#N/A</v>
      </c>
    </row>
    <row r="49" spans="1:29" x14ac:dyDescent="0.2">
      <c r="A49" s="111"/>
      <c r="Z49" s="17"/>
    </row>
    <row r="50" spans="1:29" x14ac:dyDescent="0.2">
      <c r="A50" s="111"/>
      <c r="Z50" s="17"/>
    </row>
    <row r="51" spans="1:29" x14ac:dyDescent="0.2">
      <c r="A51" s="111"/>
      <c r="Z51" s="17"/>
    </row>
    <row r="52" spans="1:29" x14ac:dyDescent="0.2">
      <c r="A52" s="111"/>
      <c r="Z52" s="17"/>
    </row>
    <row r="53" spans="1:29" x14ac:dyDescent="0.2">
      <c r="A53" s="111"/>
      <c r="Z53" s="24"/>
      <c r="AA53" s="22"/>
      <c r="AB53" s="22"/>
      <c r="AC53" s="22"/>
    </row>
    <row r="54" spans="1:29" x14ac:dyDescent="0.2">
      <c r="A54" s="111"/>
      <c r="Z54" s="20"/>
    </row>
    <row r="55" spans="1:29" x14ac:dyDescent="0.2">
      <c r="A55" s="111"/>
      <c r="Z55" s="20"/>
    </row>
    <row r="56" spans="1:29" x14ac:dyDescent="0.2">
      <c r="A56" s="111"/>
    </row>
    <row r="57" spans="1:29" x14ac:dyDescent="0.2">
      <c r="A57" s="111"/>
    </row>
    <row r="58" spans="1:29" x14ac:dyDescent="0.2">
      <c r="A58" s="111"/>
    </row>
    <row r="59" spans="1:29" x14ac:dyDescent="0.2">
      <c r="A59" s="111"/>
    </row>
    <row r="60" spans="1:29" x14ac:dyDescent="0.2">
      <c r="A60" s="111"/>
    </row>
    <row r="61" spans="1:29" x14ac:dyDescent="0.2">
      <c r="A61" s="109"/>
    </row>
    <row r="62" spans="1:29" x14ac:dyDescent="0.2">
      <c r="A62" s="111"/>
    </row>
    <row r="63" spans="1:29" x14ac:dyDescent="0.2">
      <c r="A63" s="111"/>
    </row>
    <row r="64" spans="1:29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1"/>
    </row>
    <row r="335" spans="1:1" x14ac:dyDescent="0.2">
      <c r="A335" s="111"/>
    </row>
    <row r="336" spans="1:1" x14ac:dyDescent="0.2">
      <c r="A336" s="111"/>
    </row>
    <row r="337" spans="1:1" x14ac:dyDescent="0.2">
      <c r="A337" s="111"/>
    </row>
    <row r="338" spans="1:1" x14ac:dyDescent="0.2">
      <c r="A338" s="111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</sheetData>
  <phoneticPr fontId="7" type="noConversion"/>
  <hyperlinks>
    <hyperlink ref="A5" location="INDICE!A14" display="VOLVER AL INDICE" xr:uid="{00000000-0004-0000-0C00-000000000000}"/>
  </hyperlinks>
  <pageMargins left="0.75" right="0.75" top="1" bottom="1" header="0" footer="0"/>
  <headerFooter alignWithMargins="0"/>
  <ignoredErrors>
    <ignoredError sqref="Z14:Z40" formulaRange="1"/>
    <ignoredError sqref="Z41:Z48" evalError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9"/>
  <dimension ref="A1:AC363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26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4" customFormat="1" ht="24.75" customHeight="1" x14ac:dyDescent="0.2">
      <c r="A2" s="102" t="s">
        <v>6</v>
      </c>
      <c r="B2" s="30" t="s">
        <v>19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Rentas de la propiedad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4" customFormat="1" ht="12.75" customHeight="1" x14ac:dyDescent="0.2">
      <c r="A3" s="102" t="s">
        <v>1825</v>
      </c>
      <c r="B3" s="19" t="s">
        <v>1836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4" customFormat="1" ht="33.75" customHeight="1" x14ac:dyDescent="0.2">
      <c r="A5" s="103" t="s">
        <v>1839</v>
      </c>
      <c r="B5" s="18" t="s">
        <v>1852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6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4" customFormat="1" ht="22.5" customHeight="1" x14ac:dyDescent="0.2">
      <c r="A7" s="102" t="s">
        <v>1840</v>
      </c>
      <c r="B7" s="25" t="s">
        <v>1850</v>
      </c>
      <c r="C7" s="40" t="s">
        <v>1850</v>
      </c>
      <c r="D7" s="40" t="s">
        <v>1850</v>
      </c>
      <c r="E7" s="40" t="s">
        <v>1850</v>
      </c>
      <c r="F7" s="40" t="s">
        <v>1850</v>
      </c>
      <c r="G7" s="40" t="s">
        <v>1850</v>
      </c>
      <c r="H7" s="40" t="s">
        <v>1850</v>
      </c>
      <c r="I7" s="40" t="s">
        <v>1850</v>
      </c>
      <c r="J7" s="40" t="s">
        <v>1850</v>
      </c>
      <c r="K7" s="40" t="s">
        <v>1850</v>
      </c>
      <c r="L7" s="40" t="s">
        <v>1850</v>
      </c>
      <c r="M7" s="40" t="s">
        <v>1850</v>
      </c>
      <c r="N7" s="40" t="s">
        <v>1850</v>
      </c>
      <c r="O7" s="40" t="s">
        <v>1850</v>
      </c>
      <c r="P7" s="40" t="s">
        <v>1850</v>
      </c>
      <c r="Q7" s="40" t="s">
        <v>1850</v>
      </c>
      <c r="R7" s="40" t="s">
        <v>1850</v>
      </c>
      <c r="S7" s="40" t="s">
        <v>1850</v>
      </c>
      <c r="T7" s="40" t="s">
        <v>1850</v>
      </c>
      <c r="U7" s="40" t="s">
        <v>1850</v>
      </c>
      <c r="V7" s="40" t="s">
        <v>1850</v>
      </c>
      <c r="W7" s="40" t="s">
        <v>1850</v>
      </c>
      <c r="X7" s="40" t="s">
        <v>1850</v>
      </c>
      <c r="Y7" s="40" t="s">
        <v>1850</v>
      </c>
      <c r="Z7" s="41" t="s">
        <v>1850</v>
      </c>
    </row>
    <row r="8" spans="1:26" s="44" customFormat="1" ht="11.25" x14ac:dyDescent="0.2">
      <c r="A8" s="104" t="s">
        <v>1841</v>
      </c>
      <c r="B8" s="121" t="s">
        <v>465</v>
      </c>
      <c r="C8" s="122" t="s">
        <v>466</v>
      </c>
      <c r="D8" s="122" t="s">
        <v>467</v>
      </c>
      <c r="E8" s="124" t="s">
        <v>468</v>
      </c>
      <c r="F8" s="122" t="s">
        <v>469</v>
      </c>
      <c r="G8" s="122" t="s">
        <v>470</v>
      </c>
      <c r="H8" s="124" t="s">
        <v>471</v>
      </c>
      <c r="I8" s="122" t="s">
        <v>472</v>
      </c>
      <c r="J8" s="122" t="s">
        <v>473</v>
      </c>
      <c r="K8" s="124" t="s">
        <v>474</v>
      </c>
      <c r="L8" s="122" t="s">
        <v>475</v>
      </c>
      <c r="M8" s="122" t="s">
        <v>476</v>
      </c>
      <c r="N8" s="124" t="s">
        <v>477</v>
      </c>
      <c r="O8" s="122" t="s">
        <v>478</v>
      </c>
      <c r="P8" s="122" t="s">
        <v>479</v>
      </c>
      <c r="Q8" s="124" t="s">
        <v>480</v>
      </c>
      <c r="R8" s="122" t="s">
        <v>481</v>
      </c>
      <c r="S8" s="122" t="s">
        <v>482</v>
      </c>
      <c r="T8" s="122" t="s">
        <v>483</v>
      </c>
      <c r="U8" s="122" t="s">
        <v>484</v>
      </c>
      <c r="V8" s="122" t="s">
        <v>485</v>
      </c>
      <c r="W8" s="122" t="s">
        <v>486</v>
      </c>
      <c r="X8" s="122" t="s">
        <v>487</v>
      </c>
      <c r="Y8" s="122" t="s">
        <v>488</v>
      </c>
      <c r="Z8" s="123" t="s">
        <v>489</v>
      </c>
    </row>
    <row r="9" spans="1:26" s="45" customFormat="1" ht="23.25" customHeight="1" thickBot="1" x14ac:dyDescent="0.25">
      <c r="A9" s="105" t="s">
        <v>162</v>
      </c>
      <c r="B9" s="71" t="s">
        <v>84</v>
      </c>
      <c r="C9" s="23" t="s">
        <v>139</v>
      </c>
      <c r="D9" s="23" t="s">
        <v>140</v>
      </c>
      <c r="E9" s="32" t="s">
        <v>141</v>
      </c>
      <c r="F9" s="23" t="s">
        <v>142</v>
      </c>
      <c r="G9" s="23" t="s">
        <v>143</v>
      </c>
      <c r="H9" s="32" t="s">
        <v>144</v>
      </c>
      <c r="I9" s="23" t="s">
        <v>145</v>
      </c>
      <c r="J9" s="23" t="s">
        <v>146</v>
      </c>
      <c r="K9" s="32" t="s">
        <v>147</v>
      </c>
      <c r="L9" s="23" t="s">
        <v>148</v>
      </c>
      <c r="M9" s="23" t="s">
        <v>149</v>
      </c>
      <c r="N9" s="32" t="s">
        <v>150</v>
      </c>
      <c r="O9" s="23" t="s">
        <v>151</v>
      </c>
      <c r="P9" s="23" t="s">
        <v>152</v>
      </c>
      <c r="Q9" s="32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33" t="s">
        <v>161</v>
      </c>
    </row>
    <row r="10" spans="1:26" ht="13.7" customHeight="1" x14ac:dyDescent="0.2">
      <c r="A10" s="109">
        <v>1992</v>
      </c>
      <c r="B10" s="130"/>
      <c r="C10" s="49"/>
      <c r="D10" s="49"/>
      <c r="E10" s="49"/>
      <c r="F10" s="49"/>
      <c r="G10" s="49"/>
      <c r="H10" s="49"/>
      <c r="I10" s="49"/>
      <c r="J10" s="49"/>
      <c r="K10" s="48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126"/>
      <c r="Z10" s="85"/>
    </row>
    <row r="11" spans="1:26" ht="13.7" customHeight="1" x14ac:dyDescent="0.2">
      <c r="A11" s="109">
        <v>1993</v>
      </c>
      <c r="B11" s="130"/>
      <c r="C11" s="49"/>
      <c r="D11" s="49"/>
      <c r="E11" s="49"/>
      <c r="F11" s="49"/>
      <c r="G11" s="49"/>
      <c r="H11" s="49"/>
      <c r="I11" s="49"/>
      <c r="J11" s="49"/>
      <c r="K11" s="48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126"/>
      <c r="Z11" s="85"/>
    </row>
    <row r="12" spans="1:26" ht="13.7" customHeight="1" x14ac:dyDescent="0.2">
      <c r="A12" s="109">
        <v>1994</v>
      </c>
      <c r="B12" s="130"/>
      <c r="C12" s="49"/>
      <c r="D12" s="49"/>
      <c r="E12" s="49"/>
      <c r="F12" s="49"/>
      <c r="G12" s="49"/>
      <c r="H12" s="49"/>
      <c r="I12" s="49"/>
      <c r="J12" s="49"/>
      <c r="K12" s="48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126"/>
      <c r="Z12" s="85"/>
    </row>
    <row r="13" spans="1:26" ht="13.7" customHeight="1" thickBot="1" x14ac:dyDescent="0.25">
      <c r="A13" s="109">
        <v>1995</v>
      </c>
      <c r="B13" s="130"/>
      <c r="C13" s="49"/>
      <c r="D13" s="49"/>
      <c r="E13" s="49"/>
      <c r="F13" s="49"/>
      <c r="G13" s="49"/>
      <c r="H13" s="49"/>
      <c r="I13" s="49"/>
      <c r="J13" s="49"/>
      <c r="K13" s="48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126"/>
      <c r="Z13" s="85"/>
    </row>
    <row r="14" spans="1:26" ht="13.7" customHeight="1" thickBot="1" x14ac:dyDescent="0.25">
      <c r="A14" s="109">
        <v>1996</v>
      </c>
      <c r="B14" s="65">
        <v>1.5720000000000001</v>
      </c>
      <c r="C14" s="65">
        <v>40.466000000000001</v>
      </c>
      <c r="D14" s="72"/>
      <c r="E14" s="65">
        <v>10.345000000000001</v>
      </c>
      <c r="F14" s="53"/>
      <c r="G14" s="53"/>
      <c r="H14" s="65">
        <v>5.7</v>
      </c>
      <c r="I14" s="65">
        <v>1.3340000000000001</v>
      </c>
      <c r="J14" s="53"/>
      <c r="K14" s="53"/>
      <c r="L14" s="53"/>
      <c r="M14" s="53"/>
      <c r="N14" s="65">
        <v>12.227</v>
      </c>
      <c r="O14" s="65">
        <v>2.2216339999999998E-2</v>
      </c>
      <c r="P14" s="65">
        <v>7.2720000000000002</v>
      </c>
      <c r="Q14" s="53"/>
      <c r="R14" s="65">
        <v>0.439</v>
      </c>
      <c r="S14" s="53"/>
      <c r="T14" s="65">
        <v>26.537500000000001</v>
      </c>
      <c r="U14" s="65">
        <v>15.116567200000002</v>
      </c>
      <c r="V14" s="65">
        <v>2.4E-2</v>
      </c>
      <c r="W14" s="53"/>
      <c r="X14" s="65">
        <v>6.2E-2</v>
      </c>
      <c r="Y14" s="131"/>
      <c r="Z14" s="35">
        <f>SUM(B14:Y14)</f>
        <v>121.11728354000002</v>
      </c>
    </row>
    <row r="15" spans="1:26" ht="13.7" customHeight="1" thickBot="1" x14ac:dyDescent="0.25">
      <c r="A15" s="109">
        <v>1997</v>
      </c>
      <c r="B15" s="81">
        <v>2.2669999999999999</v>
      </c>
      <c r="C15" s="42">
        <v>73.814999999999998</v>
      </c>
      <c r="D15" s="65">
        <v>1.25627</v>
      </c>
      <c r="E15" s="42">
        <v>15.154999999999999</v>
      </c>
      <c r="F15" s="65">
        <v>0.53218899999999991</v>
      </c>
      <c r="G15" s="65">
        <v>3.6960000000000002</v>
      </c>
      <c r="H15" s="81">
        <v>6.3659809999999997</v>
      </c>
      <c r="I15" s="42">
        <v>10.644</v>
      </c>
      <c r="J15" s="65">
        <v>1.3563E-2</v>
      </c>
      <c r="K15" s="65">
        <v>0.31586900000000001</v>
      </c>
      <c r="L15" s="53"/>
      <c r="M15" s="53"/>
      <c r="N15" s="43">
        <v>8.4640000000000004</v>
      </c>
      <c r="O15" s="43">
        <v>9.6200000000000008E-2</v>
      </c>
      <c r="P15" s="43">
        <v>2.153</v>
      </c>
      <c r="Q15" s="53"/>
      <c r="R15" s="43">
        <v>4.3035200000000007</v>
      </c>
      <c r="S15" s="53"/>
      <c r="T15" s="43">
        <v>20.177175000000002</v>
      </c>
      <c r="U15" s="43">
        <v>33.061999999999998</v>
      </c>
      <c r="V15" s="43">
        <v>13.808</v>
      </c>
      <c r="W15" s="53"/>
      <c r="X15" s="43">
        <v>0.24</v>
      </c>
      <c r="Y15" s="54"/>
      <c r="Z15" s="36">
        <f t="shared" ref="Z15:Z48" si="0">SUM(B15:Y15)</f>
        <v>196.36476700000003</v>
      </c>
    </row>
    <row r="16" spans="1:26" ht="13.7" customHeight="1" thickBot="1" x14ac:dyDescent="0.25">
      <c r="A16" s="109">
        <v>1998</v>
      </c>
      <c r="B16" s="82">
        <v>0</v>
      </c>
      <c r="C16" s="43">
        <v>66.226135760000005</v>
      </c>
      <c r="D16" s="43">
        <v>0.44257331999999999</v>
      </c>
      <c r="E16" s="43">
        <v>17.092752000000001</v>
      </c>
      <c r="F16" s="43">
        <v>3.2956229999999996E-2</v>
      </c>
      <c r="G16" s="43">
        <v>9.9112999999999989</v>
      </c>
      <c r="H16" s="43">
        <v>11.786718</v>
      </c>
      <c r="I16" s="43">
        <v>4.4589820499999995</v>
      </c>
      <c r="J16" s="43">
        <v>4.4407600000000002E-3</v>
      </c>
      <c r="K16" s="43">
        <v>0</v>
      </c>
      <c r="L16" s="53"/>
      <c r="M16" s="65">
        <v>0.24861949000000003</v>
      </c>
      <c r="N16" s="43">
        <v>33.002514479999995</v>
      </c>
      <c r="O16" s="43">
        <v>0.15794248999999999</v>
      </c>
      <c r="P16" s="43">
        <v>7.0032305800000003</v>
      </c>
      <c r="Q16" s="53"/>
      <c r="R16" s="43">
        <v>4.72666948</v>
      </c>
      <c r="S16" s="66">
        <v>4.5772399999999998</v>
      </c>
      <c r="T16" s="62">
        <v>31.033619999999999</v>
      </c>
      <c r="U16" s="62">
        <v>56.833032509999995</v>
      </c>
      <c r="V16" s="62">
        <v>9.880291380000001</v>
      </c>
      <c r="W16" s="53"/>
      <c r="X16" s="43">
        <v>0</v>
      </c>
      <c r="Y16" s="54"/>
      <c r="Z16" s="36">
        <f t="shared" si="0"/>
        <v>257.41901853000002</v>
      </c>
    </row>
    <row r="17" spans="1:26" ht="13.7" customHeight="1" x14ac:dyDescent="0.2">
      <c r="A17" s="109">
        <v>1999</v>
      </c>
      <c r="B17" s="82">
        <v>0</v>
      </c>
      <c r="C17" s="43">
        <v>8.2155709599999991</v>
      </c>
      <c r="D17" s="43">
        <v>0.16350643000000001</v>
      </c>
      <c r="E17" s="43">
        <v>12.867000000000001</v>
      </c>
      <c r="F17" s="43">
        <v>0.23082839000000002</v>
      </c>
      <c r="G17" s="43">
        <v>7.0798000000000005</v>
      </c>
      <c r="H17" s="43">
        <v>3.7347250000000001</v>
      </c>
      <c r="I17" s="43">
        <v>2.9230720000000003</v>
      </c>
      <c r="J17" s="43">
        <v>0</v>
      </c>
      <c r="K17" s="43">
        <v>0</v>
      </c>
      <c r="L17" s="65">
        <v>5.2602776999999996</v>
      </c>
      <c r="M17" s="43">
        <v>0.60809303999999997</v>
      </c>
      <c r="N17" s="43">
        <v>26.881895960000001</v>
      </c>
      <c r="O17" s="43">
        <v>4.2203999999999997</v>
      </c>
      <c r="P17" s="43">
        <v>1.8410456099999999</v>
      </c>
      <c r="Q17" s="53"/>
      <c r="R17" s="43">
        <v>0.80351707999999999</v>
      </c>
      <c r="S17" s="43">
        <v>1.26081087</v>
      </c>
      <c r="T17" s="43">
        <v>35.275220000000004</v>
      </c>
      <c r="U17" s="43">
        <v>121.90171973</v>
      </c>
      <c r="V17" s="43">
        <v>4.4861107600000008</v>
      </c>
      <c r="W17" s="66">
        <v>0.29110435000000001</v>
      </c>
      <c r="X17" s="43">
        <v>0.25206000000000001</v>
      </c>
      <c r="Y17" s="73">
        <v>1.7762180000000001</v>
      </c>
      <c r="Z17" s="36">
        <f t="shared" si="0"/>
        <v>240.07297588000003</v>
      </c>
    </row>
    <row r="18" spans="1:26" ht="13.7" customHeight="1" x14ac:dyDescent="0.2">
      <c r="A18" s="109">
        <v>2000</v>
      </c>
      <c r="B18" s="42">
        <v>0</v>
      </c>
      <c r="C18" s="43">
        <v>16.976384500000002</v>
      </c>
      <c r="D18" s="43">
        <v>3.2892200000000003E-2</v>
      </c>
      <c r="E18" s="43">
        <v>8.2445889999999995</v>
      </c>
      <c r="F18" s="43">
        <v>1.3512686699999998</v>
      </c>
      <c r="G18" s="43">
        <v>8.3053999999999988</v>
      </c>
      <c r="H18" s="43">
        <v>5.5814620000000001</v>
      </c>
      <c r="I18" s="43">
        <v>0</v>
      </c>
      <c r="J18" s="43">
        <v>0.15304280000000001</v>
      </c>
      <c r="K18" s="43">
        <v>0</v>
      </c>
      <c r="L18" s="43">
        <v>2.80237684</v>
      </c>
      <c r="M18" s="43">
        <v>0.86126026</v>
      </c>
      <c r="N18" s="43">
        <v>5.9584700000000002</v>
      </c>
      <c r="O18" s="43">
        <v>0.20223430000000001</v>
      </c>
      <c r="P18" s="43">
        <v>1.8919490000000001</v>
      </c>
      <c r="Q18" s="53"/>
      <c r="R18" s="43">
        <v>3.8120284</v>
      </c>
      <c r="S18" s="43">
        <v>0</v>
      </c>
      <c r="T18" s="43">
        <v>43.754129999999996</v>
      </c>
      <c r="U18" s="43">
        <v>117.359965</v>
      </c>
      <c r="V18" s="43">
        <v>8.907093999999999</v>
      </c>
      <c r="W18" s="43">
        <v>12.01712401</v>
      </c>
      <c r="X18" s="43">
        <v>0</v>
      </c>
      <c r="Y18" s="76">
        <v>2.8691999999999998</v>
      </c>
      <c r="Z18" s="36">
        <f t="shared" si="0"/>
        <v>241.08087098000001</v>
      </c>
    </row>
    <row r="19" spans="1:26" ht="13.7" customHeight="1" x14ac:dyDescent="0.2">
      <c r="A19" s="109">
        <v>2001</v>
      </c>
      <c r="B19" s="42">
        <v>13.82527</v>
      </c>
      <c r="C19" s="43">
        <v>11.36602594</v>
      </c>
      <c r="D19" s="43">
        <v>1.1088000099999999</v>
      </c>
      <c r="E19" s="43">
        <v>3.7007099999999999</v>
      </c>
      <c r="F19" s="43">
        <v>0.55432344</v>
      </c>
      <c r="G19" s="43">
        <v>5.1269999999999998</v>
      </c>
      <c r="H19" s="43">
        <v>8.6841690000000007</v>
      </c>
      <c r="I19" s="43">
        <v>2.8981271</v>
      </c>
      <c r="J19" s="43">
        <v>0</v>
      </c>
      <c r="K19" s="43">
        <v>0</v>
      </c>
      <c r="L19" s="43">
        <v>12.62924683</v>
      </c>
      <c r="M19" s="43">
        <v>2.5096E-2</v>
      </c>
      <c r="N19" s="43">
        <v>0</v>
      </c>
      <c r="O19" s="43">
        <v>0.75029999999999997</v>
      </c>
      <c r="P19" s="43">
        <v>2.0099999999999998</v>
      </c>
      <c r="Q19" s="53"/>
      <c r="R19" s="43">
        <v>0.46435449000000001</v>
      </c>
      <c r="S19" s="43">
        <v>0.19388999999999998</v>
      </c>
      <c r="T19" s="43">
        <v>61.336589999999994</v>
      </c>
      <c r="U19" s="43">
        <v>102.10316955000002</v>
      </c>
      <c r="V19" s="43">
        <v>27.517920999999998</v>
      </c>
      <c r="W19" s="43">
        <v>16.491201750000002</v>
      </c>
      <c r="X19" s="43">
        <v>0</v>
      </c>
      <c r="Y19" s="76">
        <v>4.4816210000000005</v>
      </c>
      <c r="Z19" s="36">
        <f t="shared" si="0"/>
        <v>275.26781611000001</v>
      </c>
    </row>
    <row r="20" spans="1:26" ht="13.7" customHeight="1" x14ac:dyDescent="0.2">
      <c r="A20" s="109">
        <v>2002</v>
      </c>
      <c r="B20" s="42">
        <v>0</v>
      </c>
      <c r="C20" s="43">
        <v>7.6314399999999996</v>
      </c>
      <c r="D20" s="43">
        <v>0.29110005</v>
      </c>
      <c r="E20" s="43">
        <v>1.4544900000000001</v>
      </c>
      <c r="F20" s="43">
        <v>0</v>
      </c>
      <c r="G20" s="43">
        <v>5.2785000000000002</v>
      </c>
      <c r="H20" s="43">
        <v>17.853739000000001</v>
      </c>
      <c r="I20" s="43">
        <v>0.66842857142857148</v>
      </c>
      <c r="J20" s="43">
        <v>0</v>
      </c>
      <c r="K20" s="43">
        <v>0</v>
      </c>
      <c r="L20" s="43">
        <v>2.756167</v>
      </c>
      <c r="M20" s="43">
        <v>2.34218E-2</v>
      </c>
      <c r="N20" s="43">
        <v>32.76</v>
      </c>
      <c r="O20" s="43">
        <v>0.64607599999999998</v>
      </c>
      <c r="P20" s="43">
        <v>9.1546584178200003</v>
      </c>
      <c r="Q20" s="53"/>
      <c r="R20" s="43">
        <v>0.26721598856999995</v>
      </c>
      <c r="S20" s="43">
        <v>0</v>
      </c>
      <c r="T20" s="43">
        <v>59.781283999999985</v>
      </c>
      <c r="U20" s="43">
        <v>109.96511360535003</v>
      </c>
      <c r="V20" s="43">
        <v>34.405000000000001</v>
      </c>
      <c r="W20" s="43">
        <v>7.3240249349100006</v>
      </c>
      <c r="X20" s="43">
        <v>0</v>
      </c>
      <c r="Y20" s="76">
        <v>0.45124800000000004</v>
      </c>
      <c r="Z20" s="36">
        <f t="shared" si="0"/>
        <v>290.71190736807864</v>
      </c>
    </row>
    <row r="21" spans="1:26" ht="13.7" customHeight="1" x14ac:dyDescent="0.2">
      <c r="A21" s="109">
        <v>2003</v>
      </c>
      <c r="B21" s="42">
        <v>13.841200000000001</v>
      </c>
      <c r="C21" s="43">
        <v>53.591940000000001</v>
      </c>
      <c r="D21" s="43">
        <v>2.7084404399999999</v>
      </c>
      <c r="E21" s="43">
        <v>1.606474</v>
      </c>
      <c r="F21" s="43">
        <v>0.23435289000000006</v>
      </c>
      <c r="G21" s="43">
        <v>6.3646000000000003</v>
      </c>
      <c r="H21" s="43">
        <v>9.6268909999999988</v>
      </c>
      <c r="I21" s="43">
        <v>0</v>
      </c>
      <c r="J21" s="43">
        <v>0.33940042999999998</v>
      </c>
      <c r="K21" s="43">
        <v>0</v>
      </c>
      <c r="L21" s="43">
        <v>7.7866396062120371</v>
      </c>
      <c r="M21" s="43">
        <v>0</v>
      </c>
      <c r="N21" s="43">
        <v>0</v>
      </c>
      <c r="O21" s="43">
        <v>1.3285</v>
      </c>
      <c r="P21" s="43">
        <v>3.005833</v>
      </c>
      <c r="Q21" s="53"/>
      <c r="R21" s="43">
        <v>0.61301998571250027</v>
      </c>
      <c r="S21" s="43">
        <v>0</v>
      </c>
      <c r="T21" s="43">
        <v>59.781283999999999</v>
      </c>
      <c r="U21" s="43">
        <v>10.121421340000003</v>
      </c>
      <c r="V21" s="43">
        <v>30.250927829999995</v>
      </c>
      <c r="W21" s="43">
        <v>49.999470729999999</v>
      </c>
      <c r="X21" s="43">
        <v>0</v>
      </c>
      <c r="Y21" s="76">
        <v>0.63805766666666663</v>
      </c>
      <c r="Z21" s="36">
        <f t="shared" si="0"/>
        <v>251.8384529185912</v>
      </c>
    </row>
    <row r="22" spans="1:26" ht="13.7" customHeight="1" thickBot="1" x14ac:dyDescent="0.25">
      <c r="A22" s="109">
        <v>2004</v>
      </c>
      <c r="B22" s="42">
        <v>14.4</v>
      </c>
      <c r="C22" s="43">
        <v>65.31756</v>
      </c>
      <c r="D22" s="43">
        <v>6.0241366100000002</v>
      </c>
      <c r="E22" s="43">
        <v>3.1468889999999998</v>
      </c>
      <c r="F22" s="43">
        <v>7.8343000000000006E-3</v>
      </c>
      <c r="G22" s="43">
        <v>4.0934999999999997</v>
      </c>
      <c r="H22" s="43">
        <v>15.809756999999999</v>
      </c>
      <c r="I22" s="43">
        <v>16.745380000000001</v>
      </c>
      <c r="J22" s="43">
        <v>1.6830000000000001</v>
      </c>
      <c r="K22" s="43">
        <v>0</v>
      </c>
      <c r="L22" s="43">
        <v>8.4874371707711216</v>
      </c>
      <c r="M22" s="43">
        <v>3.5685850499999998</v>
      </c>
      <c r="N22" s="43">
        <v>0</v>
      </c>
      <c r="O22" s="43">
        <v>3.9575</v>
      </c>
      <c r="P22" s="43">
        <v>4.2316499999999992</v>
      </c>
      <c r="Q22" s="53"/>
      <c r="R22" s="43">
        <v>0.66819178442662519</v>
      </c>
      <c r="S22" s="43">
        <v>0</v>
      </c>
      <c r="T22" s="43">
        <v>3.2370000000000001</v>
      </c>
      <c r="U22" s="43">
        <v>11.308301520000001</v>
      </c>
      <c r="V22" s="43">
        <v>13.845447519999999</v>
      </c>
      <c r="W22" s="43">
        <v>14.907999999999999</v>
      </c>
      <c r="X22" s="43">
        <v>0</v>
      </c>
      <c r="Y22" s="76">
        <v>1.2974939999999999</v>
      </c>
      <c r="Z22" s="36">
        <f t="shared" si="0"/>
        <v>192.73766395519777</v>
      </c>
    </row>
    <row r="23" spans="1:26" ht="13.7" customHeight="1" x14ac:dyDescent="0.2">
      <c r="A23" s="109">
        <v>2005</v>
      </c>
      <c r="B23" s="42">
        <v>41.933</v>
      </c>
      <c r="C23" s="43">
        <v>30.38</v>
      </c>
      <c r="D23" s="43">
        <v>8.8216804100000008</v>
      </c>
      <c r="E23" s="43">
        <v>5.2137560000000001</v>
      </c>
      <c r="F23" s="43">
        <v>2.5040000000000001E-3</v>
      </c>
      <c r="G23" s="43">
        <v>10.98380646</v>
      </c>
      <c r="H23" s="43">
        <v>1.688404</v>
      </c>
      <c r="I23" s="43">
        <v>21.014333333333333</v>
      </c>
      <c r="J23" s="43">
        <v>0</v>
      </c>
      <c r="K23" s="43">
        <v>2.7899499999999997</v>
      </c>
      <c r="L23" s="43">
        <v>13.832000000000001</v>
      </c>
      <c r="M23" s="43">
        <v>3.0689635700000002</v>
      </c>
      <c r="N23" s="43">
        <v>0</v>
      </c>
      <c r="O23" s="43">
        <v>9.23</v>
      </c>
      <c r="P23" s="43">
        <v>9.37805</v>
      </c>
      <c r="Q23" s="65">
        <v>0.46800000000000003</v>
      </c>
      <c r="R23" s="43">
        <v>1.02124522</v>
      </c>
      <c r="S23" s="43">
        <v>6.2309999999999999</v>
      </c>
      <c r="T23" s="43">
        <v>10.9</v>
      </c>
      <c r="U23" s="43">
        <v>19.179545999999995</v>
      </c>
      <c r="V23" s="43">
        <v>72.147800000000004</v>
      </c>
      <c r="W23" s="43">
        <v>40.457000000000001</v>
      </c>
      <c r="X23" s="43">
        <v>0</v>
      </c>
      <c r="Y23" s="76">
        <v>3.8996416599999999</v>
      </c>
      <c r="Z23" s="36">
        <f t="shared" si="0"/>
        <v>312.64068065333328</v>
      </c>
    </row>
    <row r="24" spans="1:26" ht="13.7" customHeight="1" x14ac:dyDescent="0.2">
      <c r="A24" s="109">
        <v>2006</v>
      </c>
      <c r="B24" s="42">
        <v>76.536000000000001</v>
      </c>
      <c r="C24" s="43">
        <v>56.83</v>
      </c>
      <c r="D24" s="43">
        <v>10.918811969999998</v>
      </c>
      <c r="E24" s="43">
        <v>0.116198</v>
      </c>
      <c r="F24" s="43">
        <v>0</v>
      </c>
      <c r="G24" s="43">
        <v>13.882</v>
      </c>
      <c r="H24" s="43">
        <v>46.685505999999997</v>
      </c>
      <c r="I24" s="43">
        <v>5.1559999999999997</v>
      </c>
      <c r="J24" s="43">
        <v>0</v>
      </c>
      <c r="K24" s="43">
        <v>2.7890000000000001</v>
      </c>
      <c r="L24" s="43">
        <v>9.5019895929992462</v>
      </c>
      <c r="M24" s="43">
        <v>1.6310199999999999</v>
      </c>
      <c r="N24" s="43">
        <v>30.55</v>
      </c>
      <c r="O24" s="43">
        <v>17.059999999999999</v>
      </c>
      <c r="P24" s="43">
        <v>5.5572990000000013</v>
      </c>
      <c r="Q24" s="43">
        <v>1.9165000000000001</v>
      </c>
      <c r="R24" s="43">
        <v>1.0478000300000001</v>
      </c>
      <c r="S24" s="43">
        <v>43.470540999999997</v>
      </c>
      <c r="T24" s="43">
        <v>19.409188999999998</v>
      </c>
      <c r="U24" s="43">
        <v>40.021046000000005</v>
      </c>
      <c r="V24" s="43">
        <v>110.63044000000001</v>
      </c>
      <c r="W24" s="43">
        <v>17.530999999999999</v>
      </c>
      <c r="X24" s="43">
        <v>0</v>
      </c>
      <c r="Y24" s="76">
        <v>4.7646041399999994</v>
      </c>
      <c r="Z24" s="36">
        <f t="shared" si="0"/>
        <v>516.00494473299921</v>
      </c>
    </row>
    <row r="25" spans="1:26" ht="13.7" customHeight="1" x14ac:dyDescent="0.2">
      <c r="A25" s="109">
        <v>2007</v>
      </c>
      <c r="B25" s="42">
        <v>21.911999999999999</v>
      </c>
      <c r="C25" s="43">
        <v>146.87</v>
      </c>
      <c r="D25" s="43">
        <v>25.924387930000002</v>
      </c>
      <c r="E25" s="43">
        <v>7.8</v>
      </c>
      <c r="F25" s="43">
        <v>0</v>
      </c>
      <c r="G25" s="43">
        <v>8.7931499999999989</v>
      </c>
      <c r="H25" s="43">
        <v>4.5519360000000004</v>
      </c>
      <c r="I25" s="43">
        <v>7.6323333333333334</v>
      </c>
      <c r="J25" s="43">
        <v>0</v>
      </c>
      <c r="K25" s="43">
        <v>3.9390000000000001</v>
      </c>
      <c r="L25" s="43">
        <v>25.037500000000001</v>
      </c>
      <c r="M25" s="43">
        <v>3.2992972700000003</v>
      </c>
      <c r="N25" s="43">
        <v>0</v>
      </c>
      <c r="O25" s="43">
        <v>12.46</v>
      </c>
      <c r="P25" s="43">
        <v>96.856003999999984</v>
      </c>
      <c r="Q25" s="43">
        <v>3.7422499999999999</v>
      </c>
      <c r="R25" s="43">
        <v>14.298</v>
      </c>
      <c r="S25" s="43">
        <v>52.030291999999989</v>
      </c>
      <c r="T25" s="43">
        <v>21.776160999999991</v>
      </c>
      <c r="U25" s="43">
        <v>32.780726000000001</v>
      </c>
      <c r="V25" s="43">
        <v>140.68779999999998</v>
      </c>
      <c r="W25" s="43">
        <v>36.524999999999999</v>
      </c>
      <c r="X25" s="43">
        <v>0</v>
      </c>
      <c r="Y25" s="76">
        <v>1.41</v>
      </c>
      <c r="Z25" s="36">
        <f t="shared" si="0"/>
        <v>668.32583753333324</v>
      </c>
    </row>
    <row r="26" spans="1:26" ht="13.7" customHeight="1" x14ac:dyDescent="0.2">
      <c r="A26" s="109">
        <v>2008</v>
      </c>
      <c r="B26" s="42">
        <v>38.081000000000003</v>
      </c>
      <c r="C26" s="43">
        <v>180.9</v>
      </c>
      <c r="D26" s="43">
        <v>20.481246899999995</v>
      </c>
      <c r="E26" s="43">
        <v>5.9269209999999992</v>
      </c>
      <c r="F26" s="43">
        <v>0.05</v>
      </c>
      <c r="G26" s="43">
        <v>8.7978199999999998</v>
      </c>
      <c r="H26" s="43">
        <v>67.090767</v>
      </c>
      <c r="I26" s="43">
        <v>6.07</v>
      </c>
      <c r="J26" s="43">
        <v>0.80392505000000003</v>
      </c>
      <c r="K26" s="43">
        <v>6.074714049999999</v>
      </c>
      <c r="L26" s="43">
        <v>28.918312500000003</v>
      </c>
      <c r="M26" s="43">
        <v>7.5132319800000005</v>
      </c>
      <c r="N26" s="43">
        <v>0</v>
      </c>
      <c r="O26" s="43">
        <v>4.74</v>
      </c>
      <c r="P26" s="43">
        <v>37.205595000000002</v>
      </c>
      <c r="Q26" s="43">
        <v>4.1920840000000013</v>
      </c>
      <c r="R26" s="43">
        <v>42.535339999999998</v>
      </c>
      <c r="S26" s="43">
        <v>60.606337000000003</v>
      </c>
      <c r="T26" s="43">
        <v>29.115673999999999</v>
      </c>
      <c r="U26" s="43">
        <v>80.352602000000005</v>
      </c>
      <c r="V26" s="43">
        <v>182.12757000000002</v>
      </c>
      <c r="W26" s="43">
        <v>35.033000000000001</v>
      </c>
      <c r="X26" s="43">
        <v>0</v>
      </c>
      <c r="Y26" s="76">
        <v>8.4009370900000011</v>
      </c>
      <c r="Z26" s="36">
        <f t="shared" si="0"/>
        <v>855.01707757000008</v>
      </c>
    </row>
    <row r="27" spans="1:26" ht="13.7" customHeight="1" x14ac:dyDescent="0.2">
      <c r="A27" s="109">
        <v>2009</v>
      </c>
      <c r="B27" s="42">
        <v>10.877033850000004</v>
      </c>
      <c r="C27" s="43">
        <v>19.010000000000002</v>
      </c>
      <c r="D27" s="43">
        <v>0.2407</v>
      </c>
      <c r="E27" s="43">
        <v>1.986332</v>
      </c>
      <c r="F27" s="43">
        <v>0</v>
      </c>
      <c r="G27" s="43">
        <v>18.965520000000001</v>
      </c>
      <c r="H27" s="43">
        <v>63.986727999999999</v>
      </c>
      <c r="I27" s="43">
        <v>2.9723230210193683</v>
      </c>
      <c r="J27" s="43">
        <v>1.4468195900000003</v>
      </c>
      <c r="K27" s="43">
        <v>2.56</v>
      </c>
      <c r="L27" s="43">
        <v>31.260695812500014</v>
      </c>
      <c r="M27" s="43">
        <v>15.04627</v>
      </c>
      <c r="N27" s="43">
        <v>0</v>
      </c>
      <c r="O27" s="43">
        <v>23.36</v>
      </c>
      <c r="P27" s="43">
        <v>19.203803999999998</v>
      </c>
      <c r="Q27" s="43">
        <v>5.5420268200000002</v>
      </c>
      <c r="R27" s="43">
        <v>21.787980000000001</v>
      </c>
      <c r="S27" s="43">
        <v>73.218999999999994</v>
      </c>
      <c r="T27" s="43">
        <v>19.410640000000001</v>
      </c>
      <c r="U27" s="43">
        <v>61.256269000000003</v>
      </c>
      <c r="V27" s="43">
        <v>113.54989</v>
      </c>
      <c r="W27" s="43">
        <v>36.749000000000002</v>
      </c>
      <c r="X27" s="43">
        <v>0</v>
      </c>
      <c r="Y27" s="76">
        <v>11.84</v>
      </c>
      <c r="Z27" s="36">
        <f t="shared" si="0"/>
        <v>554.27103209351947</v>
      </c>
    </row>
    <row r="28" spans="1:26" ht="13.7" customHeight="1" x14ac:dyDescent="0.2">
      <c r="A28" s="109">
        <v>2010</v>
      </c>
      <c r="B28" s="42">
        <v>53.276599999999988</v>
      </c>
      <c r="C28" s="43">
        <v>12.38</v>
      </c>
      <c r="D28" s="43">
        <v>4.0000000000000001E-3</v>
      </c>
      <c r="E28" s="43">
        <v>55.047007000000001</v>
      </c>
      <c r="F28" s="43">
        <v>0.06</v>
      </c>
      <c r="G28" s="43">
        <v>7.4026199999999998</v>
      </c>
      <c r="H28" s="43">
        <v>58.759407000000003</v>
      </c>
      <c r="I28" s="43">
        <v>3.87</v>
      </c>
      <c r="J28" s="43">
        <v>3.4845123099999999</v>
      </c>
      <c r="K28" s="43">
        <v>3.27</v>
      </c>
      <c r="L28" s="43">
        <v>0</v>
      </c>
      <c r="M28" s="43">
        <v>9.06</v>
      </c>
      <c r="N28" s="43">
        <v>0</v>
      </c>
      <c r="O28" s="43">
        <v>46.36</v>
      </c>
      <c r="P28" s="43">
        <v>11.373146000000002</v>
      </c>
      <c r="Q28" s="43">
        <v>7.5901264099999999</v>
      </c>
      <c r="R28" s="43">
        <v>16.026394</v>
      </c>
      <c r="S28" s="43">
        <v>145.07329999999999</v>
      </c>
      <c r="T28" s="43">
        <v>8.6055490909090917</v>
      </c>
      <c r="U28" s="43">
        <v>19.347767000000001</v>
      </c>
      <c r="V28" s="43">
        <v>52.925170000000008</v>
      </c>
      <c r="W28" s="43">
        <v>36.749000000000002</v>
      </c>
      <c r="X28" s="43">
        <v>0</v>
      </c>
      <c r="Y28" s="76">
        <v>14.702000000000002</v>
      </c>
      <c r="Z28" s="36">
        <f t="shared" si="0"/>
        <v>565.36659881090907</v>
      </c>
    </row>
    <row r="29" spans="1:26" ht="13.7" customHeight="1" x14ac:dyDescent="0.2">
      <c r="A29" s="109">
        <v>2011</v>
      </c>
      <c r="B29" s="42">
        <v>108.40000000000002</v>
      </c>
      <c r="C29" s="43">
        <v>419.96999999999991</v>
      </c>
      <c r="D29" s="43">
        <v>1.2831900000000001</v>
      </c>
      <c r="E29" s="43">
        <v>13.899000000000003</v>
      </c>
      <c r="F29" s="43">
        <v>3.3300000000000005</v>
      </c>
      <c r="G29" s="43">
        <v>6.7275400000000003</v>
      </c>
      <c r="H29" s="43">
        <v>66.316269000000005</v>
      </c>
      <c r="I29" s="43">
        <v>13.46</v>
      </c>
      <c r="J29" s="43">
        <v>29.600653889999997</v>
      </c>
      <c r="K29" s="43">
        <v>7.68</v>
      </c>
      <c r="L29" s="43">
        <v>0</v>
      </c>
      <c r="M29" s="43">
        <v>6.5665724299999999</v>
      </c>
      <c r="N29" s="43">
        <v>0</v>
      </c>
      <c r="O29" s="43">
        <v>63.690000000000005</v>
      </c>
      <c r="P29" s="43">
        <v>49.034363999999997</v>
      </c>
      <c r="Q29" s="43">
        <v>7.9636266200000003</v>
      </c>
      <c r="R29" s="43">
        <v>37.325479999999999</v>
      </c>
      <c r="S29" s="43">
        <v>212.95499999999998</v>
      </c>
      <c r="T29" s="43">
        <v>9.6264882266666678</v>
      </c>
      <c r="U29" s="43">
        <v>20.845577000000002</v>
      </c>
      <c r="V29" s="43">
        <v>52.500379999999986</v>
      </c>
      <c r="W29" s="43">
        <v>74.203999999999994</v>
      </c>
      <c r="X29" s="43">
        <v>0</v>
      </c>
      <c r="Y29" s="76">
        <v>17.555999999999997</v>
      </c>
      <c r="Z29" s="36">
        <f t="shared" si="0"/>
        <v>1222.9341411666664</v>
      </c>
    </row>
    <row r="30" spans="1:26" ht="13.7" customHeight="1" x14ac:dyDescent="0.2">
      <c r="A30" s="109">
        <v>2012</v>
      </c>
      <c r="B30" s="42">
        <v>133.91</v>
      </c>
      <c r="C30" s="43">
        <v>782.7700000000001</v>
      </c>
      <c r="D30" s="43">
        <v>2.9437414300000002</v>
      </c>
      <c r="E30" s="43">
        <v>36.661000000000001</v>
      </c>
      <c r="F30" s="43">
        <v>0</v>
      </c>
      <c r="G30" s="43">
        <v>10.385330000000002</v>
      </c>
      <c r="H30" s="43">
        <v>64.570758999999995</v>
      </c>
      <c r="I30" s="43">
        <v>0.05</v>
      </c>
      <c r="J30" s="43">
        <v>26.537811380000001</v>
      </c>
      <c r="K30" s="43">
        <v>0.24</v>
      </c>
      <c r="L30" s="43">
        <v>161.20631979999999</v>
      </c>
      <c r="M30" s="43">
        <v>20.474194780000001</v>
      </c>
      <c r="N30" s="43">
        <v>0</v>
      </c>
      <c r="O30" s="43">
        <v>148.70443354000003</v>
      </c>
      <c r="P30" s="43">
        <v>40.053053999999996</v>
      </c>
      <c r="Q30" s="43">
        <v>0</v>
      </c>
      <c r="R30" s="43">
        <v>91.046980000000005</v>
      </c>
      <c r="S30" s="43">
        <v>353.68411499999996</v>
      </c>
      <c r="T30" s="43">
        <v>10.916437649040001</v>
      </c>
      <c r="U30" s="43">
        <v>3.1506710000000004</v>
      </c>
      <c r="V30" s="43">
        <v>23.164349999999999</v>
      </c>
      <c r="W30" s="43">
        <v>66.938999999999993</v>
      </c>
      <c r="X30" s="43">
        <v>0</v>
      </c>
      <c r="Y30" s="76">
        <v>35.969669010000004</v>
      </c>
      <c r="Z30" s="36">
        <f t="shared" si="0"/>
        <v>2013.3778665890407</v>
      </c>
    </row>
    <row r="31" spans="1:26" ht="13.7" customHeight="1" x14ac:dyDescent="0.2">
      <c r="A31" s="109">
        <v>2013</v>
      </c>
      <c r="B31" s="42">
        <v>140.17879621000003</v>
      </c>
      <c r="C31" s="43">
        <v>1047.6999999999998</v>
      </c>
      <c r="D31" s="43">
        <v>20.72524645</v>
      </c>
      <c r="E31" s="43">
        <v>7.1020000000000003</v>
      </c>
      <c r="F31" s="43">
        <v>0.10540000000000001</v>
      </c>
      <c r="G31" s="43">
        <v>13.913140000000002</v>
      </c>
      <c r="H31" s="43">
        <v>59.462697000000006</v>
      </c>
      <c r="I31" s="43">
        <v>3.5999999999999997E-2</v>
      </c>
      <c r="J31" s="43">
        <v>4.9281308400000015</v>
      </c>
      <c r="K31" s="43">
        <v>1.01</v>
      </c>
      <c r="L31" s="43">
        <v>337.52011740999995</v>
      </c>
      <c r="M31" s="43">
        <v>12.04</v>
      </c>
      <c r="N31" s="43">
        <v>0</v>
      </c>
      <c r="O31" s="43">
        <v>182.45728</v>
      </c>
      <c r="P31" s="43">
        <v>75.753877000000003</v>
      </c>
      <c r="Q31" s="43">
        <v>0.40055066</v>
      </c>
      <c r="R31" s="43">
        <v>162.91559999999998</v>
      </c>
      <c r="S31" s="43">
        <v>823.3066</v>
      </c>
      <c r="T31" s="43">
        <v>14.452431000000001</v>
      </c>
      <c r="U31" s="43">
        <v>3.8240000000000001E-3</v>
      </c>
      <c r="V31" s="43">
        <v>23.661109999999997</v>
      </c>
      <c r="W31" s="43">
        <v>170.61699999999999</v>
      </c>
      <c r="X31" s="43">
        <v>0</v>
      </c>
      <c r="Y31" s="76">
        <v>30.707743600000001</v>
      </c>
      <c r="Z31" s="36">
        <f t="shared" si="0"/>
        <v>3128.9975441699999</v>
      </c>
    </row>
    <row r="32" spans="1:26" ht="13.7" customHeight="1" x14ac:dyDescent="0.2">
      <c r="A32" s="109">
        <v>2014</v>
      </c>
      <c r="B32" s="42">
        <v>287.82160921000002</v>
      </c>
      <c r="C32" s="43">
        <v>1916.29</v>
      </c>
      <c r="D32" s="43">
        <v>42.470382000000001</v>
      </c>
      <c r="E32" s="43">
        <v>3.351</v>
      </c>
      <c r="F32" s="43">
        <v>4.7999999999999996E-3</v>
      </c>
      <c r="G32" s="43">
        <v>27.179477949999995</v>
      </c>
      <c r="H32" s="43">
        <v>169.22760599999998</v>
      </c>
      <c r="I32" s="43">
        <v>0.08</v>
      </c>
      <c r="J32" s="43">
        <v>155.29469828999999</v>
      </c>
      <c r="K32" s="43">
        <v>0.77</v>
      </c>
      <c r="L32" s="43">
        <v>381.55500557000005</v>
      </c>
      <c r="M32" s="43">
        <v>0.02</v>
      </c>
      <c r="N32" s="43">
        <v>0</v>
      </c>
      <c r="O32" s="43">
        <v>258.98430000000002</v>
      </c>
      <c r="P32" s="43">
        <v>299.78655500000002</v>
      </c>
      <c r="Q32" s="43">
        <v>0</v>
      </c>
      <c r="R32" s="43">
        <v>165.47</v>
      </c>
      <c r="S32" s="43">
        <v>1203.6754000000001</v>
      </c>
      <c r="T32" s="43">
        <v>17.733132837000003</v>
      </c>
      <c r="U32" s="43">
        <v>0</v>
      </c>
      <c r="V32" s="43">
        <v>40.140069999999994</v>
      </c>
      <c r="W32" s="43">
        <v>183.988</v>
      </c>
      <c r="X32" s="43">
        <v>0</v>
      </c>
      <c r="Y32" s="76">
        <v>39.524957000000001</v>
      </c>
      <c r="Z32" s="36">
        <f t="shared" si="0"/>
        <v>5193.3669938570001</v>
      </c>
    </row>
    <row r="33" spans="1:29" ht="13.7" customHeight="1" x14ac:dyDescent="0.2">
      <c r="A33" s="109">
        <v>2015</v>
      </c>
      <c r="B33" s="42">
        <v>117.00632724999998</v>
      </c>
      <c r="C33" s="43">
        <v>167.29000000000002</v>
      </c>
      <c r="D33" s="43">
        <v>13.677748279999999</v>
      </c>
      <c r="E33" s="43">
        <v>10.96</v>
      </c>
      <c r="F33" s="43">
        <v>11.39</v>
      </c>
      <c r="G33" s="43">
        <v>25.795110000000001</v>
      </c>
      <c r="H33" s="43">
        <v>39.230792000000001</v>
      </c>
      <c r="I33" s="43">
        <v>0.33840041999999998</v>
      </c>
      <c r="J33" s="43">
        <v>242.55002360000003</v>
      </c>
      <c r="K33" s="43">
        <v>1.00986558</v>
      </c>
      <c r="L33" s="43">
        <v>561.02248503999999</v>
      </c>
      <c r="M33" s="43">
        <v>13.492240789999999</v>
      </c>
      <c r="N33" s="43">
        <v>0</v>
      </c>
      <c r="O33" s="43">
        <v>266.51837842000003</v>
      </c>
      <c r="P33" s="43">
        <v>396.43103600000001</v>
      </c>
      <c r="Q33" s="43">
        <v>145.793532</v>
      </c>
      <c r="R33" s="43">
        <v>55.1</v>
      </c>
      <c r="S33" s="43">
        <v>1928.2225530000001</v>
      </c>
      <c r="T33" s="43">
        <v>21.457090732769998</v>
      </c>
      <c r="U33" s="43">
        <v>5.0666349299999993</v>
      </c>
      <c r="V33" s="43">
        <v>39.862610000000004</v>
      </c>
      <c r="W33" s="43">
        <v>312.28399999999993</v>
      </c>
      <c r="X33" s="43">
        <v>233.60499999999999</v>
      </c>
      <c r="Y33" s="76">
        <v>39.088078000000003</v>
      </c>
      <c r="Z33" s="36">
        <f t="shared" si="0"/>
        <v>4647.1919060427699</v>
      </c>
    </row>
    <row r="34" spans="1:29" ht="13.7" customHeight="1" x14ac:dyDescent="0.2">
      <c r="A34" s="109">
        <v>2016</v>
      </c>
      <c r="B34" s="42">
        <v>835.68358446000002</v>
      </c>
      <c r="C34" s="43">
        <v>5232.88</v>
      </c>
      <c r="D34" s="43">
        <v>27.935851659999997</v>
      </c>
      <c r="E34" s="43">
        <v>776.56499999999983</v>
      </c>
      <c r="F34" s="43">
        <v>194.87</v>
      </c>
      <c r="G34" s="43">
        <v>56.46669</v>
      </c>
      <c r="H34" s="43">
        <v>182.22939234999998</v>
      </c>
      <c r="I34" s="43">
        <v>1.1317600000000001</v>
      </c>
      <c r="J34" s="43">
        <v>381.05317988000007</v>
      </c>
      <c r="K34" s="43">
        <v>116.26249906</v>
      </c>
      <c r="L34" s="43">
        <v>601.61679467999988</v>
      </c>
      <c r="M34" s="43">
        <v>0</v>
      </c>
      <c r="N34" s="43">
        <v>0</v>
      </c>
      <c r="O34" s="43">
        <v>310.86972602000003</v>
      </c>
      <c r="P34" s="43">
        <v>295.87445856591518</v>
      </c>
      <c r="Q34" s="43">
        <v>59.554527450000002</v>
      </c>
      <c r="R34" s="43">
        <v>74.806206709999998</v>
      </c>
      <c r="S34" s="43">
        <v>3788.2291690000002</v>
      </c>
      <c r="T34" s="43">
        <v>100.32000000000004</v>
      </c>
      <c r="U34" s="43">
        <v>122.22702776000001</v>
      </c>
      <c r="V34" s="43">
        <v>267.52139</v>
      </c>
      <c r="W34" s="43">
        <v>562.096</v>
      </c>
      <c r="X34" s="43">
        <v>277.37799999999999</v>
      </c>
      <c r="Y34" s="76">
        <v>42.086872260000007</v>
      </c>
      <c r="Z34" s="36">
        <f t="shared" si="0"/>
        <v>14307.658129855916</v>
      </c>
    </row>
    <row r="35" spans="1:29" ht="13.7" customHeight="1" x14ac:dyDescent="0.2">
      <c r="A35" s="109">
        <v>2017</v>
      </c>
      <c r="B35" s="42">
        <v>410.07804024000006</v>
      </c>
      <c r="C35" s="43">
        <v>8336.27</v>
      </c>
      <c r="D35" s="43">
        <v>101.24187865</v>
      </c>
      <c r="E35" s="43">
        <v>2292.2649999999999</v>
      </c>
      <c r="F35" s="43">
        <v>418.73000000000008</v>
      </c>
      <c r="G35" s="43">
        <v>68.145949999999999</v>
      </c>
      <c r="H35" s="43">
        <v>158.74648268999999</v>
      </c>
      <c r="I35" s="43">
        <v>253.83</v>
      </c>
      <c r="J35" s="43">
        <v>509.89337085</v>
      </c>
      <c r="K35" s="43">
        <v>5.1717449999999996</v>
      </c>
      <c r="L35" s="43">
        <v>425.19257203000001</v>
      </c>
      <c r="M35" s="43">
        <v>289.88063092999994</v>
      </c>
      <c r="N35" s="43">
        <v>0</v>
      </c>
      <c r="O35" s="43">
        <v>547.69000000000005</v>
      </c>
      <c r="P35" s="43">
        <v>832.28205400000002</v>
      </c>
      <c r="Q35" s="43">
        <v>74.100546030000004</v>
      </c>
      <c r="R35" s="43">
        <v>448.25788462999998</v>
      </c>
      <c r="S35" s="43">
        <v>3808.0217259999999</v>
      </c>
      <c r="T35" s="43">
        <v>324.97000000000003</v>
      </c>
      <c r="U35" s="43">
        <v>29.4</v>
      </c>
      <c r="V35" s="43">
        <v>651.47435000000007</v>
      </c>
      <c r="W35" s="43">
        <v>1041.2560000000001</v>
      </c>
      <c r="X35" s="43">
        <v>675.61221998999997</v>
      </c>
      <c r="Y35" s="76">
        <v>64.930000000000007</v>
      </c>
      <c r="Z35" s="36">
        <f t="shared" si="0"/>
        <v>21767.440451040002</v>
      </c>
    </row>
    <row r="36" spans="1:29" ht="13.7" customHeight="1" x14ac:dyDescent="0.2">
      <c r="A36" s="109">
        <v>2018</v>
      </c>
      <c r="B36" s="42">
        <v>1363.1318927499999</v>
      </c>
      <c r="C36" s="43">
        <v>15518.674979665999</v>
      </c>
      <c r="D36" s="43">
        <v>721.29669792000004</v>
      </c>
      <c r="E36" s="43">
        <v>5020.8769999999995</v>
      </c>
      <c r="F36" s="43">
        <v>639.50472167459145</v>
      </c>
      <c r="G36" s="43">
        <v>156.57999999999998</v>
      </c>
      <c r="H36" s="43">
        <v>743.55260174</v>
      </c>
      <c r="I36" s="43">
        <v>385.17</v>
      </c>
      <c r="J36" s="43">
        <v>846.41314163000015</v>
      </c>
      <c r="K36" s="43">
        <v>13.81727826</v>
      </c>
      <c r="L36" s="43">
        <v>879.24465354751999</v>
      </c>
      <c r="M36" s="43">
        <v>891.99</v>
      </c>
      <c r="N36" s="43">
        <v>22.043902339999892</v>
      </c>
      <c r="O36" s="43">
        <v>888.01797998000006</v>
      </c>
      <c r="P36" s="43">
        <v>1424.0868799999998</v>
      </c>
      <c r="Q36" s="43">
        <v>972.92503825999995</v>
      </c>
      <c r="R36" s="43">
        <v>744.8099522</v>
      </c>
      <c r="S36" s="43">
        <v>5324.8648882800007</v>
      </c>
      <c r="T36" s="43">
        <v>391.54372647000002</v>
      </c>
      <c r="U36" s="43">
        <v>68.599999999999994</v>
      </c>
      <c r="V36" s="43">
        <v>1424.7499999999998</v>
      </c>
      <c r="W36" s="43">
        <v>1276</v>
      </c>
      <c r="X36" s="43">
        <v>465.21899999999999</v>
      </c>
      <c r="Y36" s="76">
        <v>202.06</v>
      </c>
      <c r="Z36" s="36">
        <f t="shared" si="0"/>
        <v>40385.174334718111</v>
      </c>
    </row>
    <row r="37" spans="1:29" ht="13.7" customHeight="1" x14ac:dyDescent="0.2">
      <c r="A37" s="109">
        <v>2019</v>
      </c>
      <c r="B37" s="42">
        <v>3473.5658942199998</v>
      </c>
      <c r="C37" s="43">
        <v>17424.131047552601</v>
      </c>
      <c r="D37" s="43">
        <v>2737.3507948699994</v>
      </c>
      <c r="E37" s="43">
        <v>8979.5769999999993</v>
      </c>
      <c r="F37" s="43">
        <v>2702.63</v>
      </c>
      <c r="G37" s="43">
        <v>728.42205995999984</v>
      </c>
      <c r="H37" s="43">
        <v>1036.32121407</v>
      </c>
      <c r="I37" s="43">
        <v>985.30000000000007</v>
      </c>
      <c r="J37" s="43">
        <v>2665.99646059</v>
      </c>
      <c r="K37" s="43">
        <v>47.324001449999997</v>
      </c>
      <c r="L37" s="43">
        <v>1176.4293464465818</v>
      </c>
      <c r="M37" s="43">
        <v>1875.81437779</v>
      </c>
      <c r="N37" s="43">
        <v>2361.5198992799997</v>
      </c>
      <c r="O37" s="43">
        <v>2065.38449287</v>
      </c>
      <c r="P37" s="43">
        <v>1839.8453925399999</v>
      </c>
      <c r="Q37" s="43">
        <v>1544.0075830999999</v>
      </c>
      <c r="R37" s="43">
        <v>1627.98757151</v>
      </c>
      <c r="S37" s="43">
        <v>8870.5190325399999</v>
      </c>
      <c r="T37" s="43">
        <v>317.77525604000004</v>
      </c>
      <c r="U37" s="43">
        <v>211.58936638999998</v>
      </c>
      <c r="V37" s="43">
        <v>2416.7299999999996</v>
      </c>
      <c r="W37" s="43">
        <v>3816.3440000000001</v>
      </c>
      <c r="X37" s="43">
        <v>621.89300000000003</v>
      </c>
      <c r="Y37" s="76">
        <v>762.42020509999998</v>
      </c>
      <c r="Z37" s="36">
        <f t="shared" si="0"/>
        <v>70288.877996319163</v>
      </c>
    </row>
    <row r="38" spans="1:29" ht="13.7" customHeight="1" x14ac:dyDescent="0.2">
      <c r="A38" s="109">
        <v>2020</v>
      </c>
      <c r="B38" s="42">
        <v>3433.2979121200001</v>
      </c>
      <c r="C38" s="43">
        <v>2016.7025575923406</v>
      </c>
      <c r="D38" s="43">
        <v>1423.4139351500003</v>
      </c>
      <c r="E38" s="43">
        <v>7390.2176766060702</v>
      </c>
      <c r="F38" s="43">
        <v>516.24</v>
      </c>
      <c r="G38" s="43">
        <v>959.61810428999991</v>
      </c>
      <c r="H38" s="43">
        <v>739.02983624000001</v>
      </c>
      <c r="I38" s="43">
        <v>876.89</v>
      </c>
      <c r="J38" s="43">
        <v>534.04013780000002</v>
      </c>
      <c r="K38" s="43">
        <v>171.42179076999997</v>
      </c>
      <c r="L38" s="43">
        <v>903.38111056666662</v>
      </c>
      <c r="M38" s="43">
        <v>1019.7377591899999</v>
      </c>
      <c r="N38" s="43">
        <v>1208.9360067850002</v>
      </c>
      <c r="O38" s="43">
        <v>1691.2087303200001</v>
      </c>
      <c r="P38" s="43">
        <v>3536.2273558799998</v>
      </c>
      <c r="Q38" s="43">
        <v>126.87488299999998</v>
      </c>
      <c r="R38" s="43">
        <v>1122.01269841</v>
      </c>
      <c r="S38" s="43">
        <v>5299.8015796500003</v>
      </c>
      <c r="T38" s="43">
        <v>180.92009826000003</v>
      </c>
      <c r="U38" s="43">
        <v>344.85068945999996</v>
      </c>
      <c r="V38" s="43">
        <v>5228.6899999999996</v>
      </c>
      <c r="W38" s="43">
        <v>4540.17</v>
      </c>
      <c r="X38" s="43">
        <v>11.646000000000001</v>
      </c>
      <c r="Y38" s="76">
        <v>402.12056898592493</v>
      </c>
      <c r="Z38" s="36">
        <f t="shared" si="0"/>
        <v>43677.449431076006</v>
      </c>
    </row>
    <row r="39" spans="1:29" ht="13.7" customHeight="1" x14ac:dyDescent="0.2">
      <c r="A39" s="109">
        <v>2021</v>
      </c>
      <c r="B39" s="42">
        <v>1782.7479932599997</v>
      </c>
      <c r="C39" s="43">
        <v>15840.7193751</v>
      </c>
      <c r="D39" s="43">
        <v>2060.8385549599998</v>
      </c>
      <c r="E39" s="43">
        <v>16015.72546860506</v>
      </c>
      <c r="F39" s="43">
        <v>404.87</v>
      </c>
      <c r="G39" s="43">
        <v>2367.8980781999999</v>
      </c>
      <c r="H39" s="43">
        <v>817.52063978000001</v>
      </c>
      <c r="I39" s="43">
        <v>7029.79</v>
      </c>
      <c r="J39" s="43">
        <v>488.19833355000003</v>
      </c>
      <c r="K39" s="43">
        <v>1517.7150878999996</v>
      </c>
      <c r="L39" s="43">
        <v>2930.8053598500001</v>
      </c>
      <c r="M39" s="43">
        <v>252.70336142999997</v>
      </c>
      <c r="N39" s="43">
        <v>4256.5668666700003</v>
      </c>
      <c r="O39" s="43">
        <v>2260.0178166589999</v>
      </c>
      <c r="P39" s="43">
        <v>2635.7229459800005</v>
      </c>
      <c r="Q39" s="43">
        <v>1495.1401840000001</v>
      </c>
      <c r="R39" s="43">
        <v>4250.3204108899999</v>
      </c>
      <c r="S39" s="43">
        <v>6537.0517117400004</v>
      </c>
      <c r="T39" s="43">
        <v>903.78605990999995</v>
      </c>
      <c r="U39" s="43">
        <v>2262.7051810075727</v>
      </c>
      <c r="V39" s="43">
        <v>13542.87</v>
      </c>
      <c r="W39" s="43">
        <v>4238.99</v>
      </c>
      <c r="X39" s="43">
        <v>0</v>
      </c>
      <c r="Y39" s="76">
        <v>272.03343208999996</v>
      </c>
      <c r="Z39" s="36">
        <f t="shared" si="0"/>
        <v>94164.736861581623</v>
      </c>
    </row>
    <row r="40" spans="1:29" s="22" customFormat="1" ht="13.7" customHeight="1" x14ac:dyDescent="0.2">
      <c r="A40" s="109">
        <v>2022</v>
      </c>
      <c r="B40" s="42">
        <v>22431.528656229999</v>
      </c>
      <c r="C40" s="43">
        <v>79266.934229039995</v>
      </c>
      <c r="D40" s="43">
        <v>8004.81</v>
      </c>
      <c r="E40" s="43">
        <v>61919.734923295298</v>
      </c>
      <c r="F40" s="43">
        <v>1570.71</v>
      </c>
      <c r="G40" s="43">
        <v>12554.707661389999</v>
      </c>
      <c r="H40" s="43">
        <v>2287.58621533</v>
      </c>
      <c r="I40" s="43">
        <v>24065.35</v>
      </c>
      <c r="J40" s="43">
        <v>4349.8056263799999</v>
      </c>
      <c r="K40" s="43">
        <v>793.00551533039993</v>
      </c>
      <c r="L40" s="43">
        <v>4471.2222584567999</v>
      </c>
      <c r="M40" s="43">
        <v>1300.03361565</v>
      </c>
      <c r="N40" s="43">
        <v>16697.932146120002</v>
      </c>
      <c r="O40" s="43">
        <v>5161.9399999999996</v>
      </c>
      <c r="P40" s="43">
        <v>4419.4348836200006</v>
      </c>
      <c r="Q40" s="43">
        <v>2192.0451630000002</v>
      </c>
      <c r="R40" s="43">
        <v>17427.387083919999</v>
      </c>
      <c r="S40" s="43">
        <v>12584.00816042</v>
      </c>
      <c r="T40" s="43">
        <v>3991.95969395865</v>
      </c>
      <c r="U40" s="43">
        <v>7607.8827825499993</v>
      </c>
      <c r="V40" s="43">
        <v>26100.197459146802</v>
      </c>
      <c r="W40" s="43">
        <v>9864.44</v>
      </c>
      <c r="X40" s="43">
        <v>57.213710939999999</v>
      </c>
      <c r="Y40" s="76">
        <v>990.08877459999997</v>
      </c>
      <c r="Z40" s="36">
        <f t="shared" si="0"/>
        <v>330109.95855937788</v>
      </c>
      <c r="AA40" s="1"/>
      <c r="AB40" s="1"/>
      <c r="AC40" s="1"/>
    </row>
    <row r="41" spans="1:29" ht="13.7" customHeight="1" x14ac:dyDescent="0.2">
      <c r="A41" s="109">
        <v>2023</v>
      </c>
      <c r="B41" s="42">
        <v>194962.16715085</v>
      </c>
      <c r="C41" s="43">
        <v>229135.35508029</v>
      </c>
      <c r="D41" s="43">
        <v>32769.65</v>
      </c>
      <c r="E41" s="43">
        <v>297144.08060034463</v>
      </c>
      <c r="F41" s="43">
        <v>8631.623333333333</v>
      </c>
      <c r="G41" s="43">
        <v>26354.571765820001</v>
      </c>
      <c r="H41" s="43">
        <v>5562.2878782400003</v>
      </c>
      <c r="I41" s="43">
        <v>42931.1</v>
      </c>
      <c r="J41" s="43">
        <v>5831.9723046300005</v>
      </c>
      <c r="K41" s="43">
        <v>284.92896927666675</v>
      </c>
      <c r="L41" s="43">
        <v>5407.0075001594323</v>
      </c>
      <c r="M41" s="43">
        <v>5679.8230107600002</v>
      </c>
      <c r="N41" s="43">
        <v>62279.547931939996</v>
      </c>
      <c r="O41" s="43">
        <v>8243.7487759199994</v>
      </c>
      <c r="P41" s="43">
        <v>41390.998339689999</v>
      </c>
      <c r="Q41" s="43">
        <v>3687.1884870000004</v>
      </c>
      <c r="R41" s="43">
        <v>52139.058643199998</v>
      </c>
      <c r="S41" s="43">
        <v>74815.935459780012</v>
      </c>
      <c r="T41" s="43">
        <v>7127.6538477758941</v>
      </c>
      <c r="U41" s="43">
        <v>9411.9725124799988</v>
      </c>
      <c r="V41" s="43">
        <v>86746.34</v>
      </c>
      <c r="W41" s="43">
        <v>29563.32</v>
      </c>
      <c r="X41" s="43">
        <v>339.452</v>
      </c>
      <c r="Y41" s="76">
        <v>5560.4339666799988</v>
      </c>
      <c r="Z41" s="36">
        <f t="shared" si="0"/>
        <v>1236000.2175581702</v>
      </c>
    </row>
    <row r="42" spans="1:29" ht="13.7" customHeight="1" x14ac:dyDescent="0.2">
      <c r="A42" s="109">
        <v>2024</v>
      </c>
      <c r="B42" s="42">
        <v>723122.1754750699</v>
      </c>
      <c r="C42" s="43">
        <v>297843.34544617997</v>
      </c>
      <c r="D42" s="43">
        <v>24190.808418239998</v>
      </c>
      <c r="E42" s="43">
        <v>707924.10787083663</v>
      </c>
      <c r="F42" s="43">
        <v>54454.889999999992</v>
      </c>
      <c r="G42" s="43">
        <v>15518.07503615</v>
      </c>
      <c r="H42" s="43">
        <v>25934.816398200001</v>
      </c>
      <c r="I42" s="43">
        <v>50930.02</v>
      </c>
      <c r="J42" s="43">
        <v>781.70645399999989</v>
      </c>
      <c r="K42" s="43">
        <v>136097.72456436002</v>
      </c>
      <c r="L42" s="43"/>
      <c r="M42" s="43">
        <v>13921.38904756</v>
      </c>
      <c r="N42" s="43">
        <v>106696.75497962997</v>
      </c>
      <c r="O42" s="43">
        <v>29011.77332981001</v>
      </c>
      <c r="P42" s="43">
        <v>111361.50000000001</v>
      </c>
      <c r="Q42" s="43">
        <v>19855.176485</v>
      </c>
      <c r="R42" s="43">
        <v>69016.814819300009</v>
      </c>
      <c r="S42" s="43">
        <v>143927.36002880998</v>
      </c>
      <c r="T42" s="43">
        <v>56834.396402220002</v>
      </c>
      <c r="U42" s="43">
        <v>46013.742706619996</v>
      </c>
      <c r="V42" s="43">
        <v>233257.86000000004</v>
      </c>
      <c r="W42" s="43"/>
      <c r="X42" s="43">
        <v>607.52764999999999</v>
      </c>
      <c r="Y42" s="37">
        <v>21074.457884160001</v>
      </c>
      <c r="Z42" s="36">
        <f t="shared" si="0"/>
        <v>2888376.4229961466</v>
      </c>
    </row>
    <row r="43" spans="1:29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f t="shared" si="0"/>
        <v>#N/A</v>
      </c>
    </row>
    <row r="44" spans="1:29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37" t="e">
        <v>#N/A</v>
      </c>
      <c r="Z44" s="36" t="e">
        <f t="shared" si="0"/>
        <v>#N/A</v>
      </c>
    </row>
    <row r="45" spans="1:29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37" t="e">
        <v>#N/A</v>
      </c>
      <c r="Z45" s="36" t="e">
        <f t="shared" si="0"/>
        <v>#N/A</v>
      </c>
    </row>
    <row r="46" spans="1:29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37" t="e">
        <v>#N/A</v>
      </c>
      <c r="Z46" s="36" t="e">
        <f t="shared" si="0"/>
        <v>#N/A</v>
      </c>
    </row>
    <row r="47" spans="1:29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37" t="e">
        <v>#N/A</v>
      </c>
      <c r="Z47" s="36" t="e">
        <f t="shared" si="0"/>
        <v>#N/A</v>
      </c>
    </row>
    <row r="48" spans="1:29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37" t="e">
        <v>#N/A</v>
      </c>
      <c r="Z48" s="36" t="e">
        <f t="shared" si="0"/>
        <v>#N/A</v>
      </c>
    </row>
    <row r="49" spans="1:29" x14ac:dyDescent="0.2">
      <c r="A49" s="111"/>
      <c r="Z49" s="17"/>
    </row>
    <row r="50" spans="1:29" x14ac:dyDescent="0.2">
      <c r="A50" s="111"/>
      <c r="Z50" s="17"/>
    </row>
    <row r="51" spans="1:29" x14ac:dyDescent="0.2">
      <c r="A51" s="111"/>
      <c r="Z51" s="17"/>
    </row>
    <row r="52" spans="1:29" x14ac:dyDescent="0.2">
      <c r="A52" s="111"/>
      <c r="Z52" s="17"/>
    </row>
    <row r="53" spans="1:29" x14ac:dyDescent="0.2">
      <c r="A53" s="111"/>
      <c r="Z53" s="24"/>
      <c r="AA53" s="22"/>
      <c r="AB53" s="22"/>
      <c r="AC53" s="22"/>
    </row>
    <row r="54" spans="1:29" x14ac:dyDescent="0.2">
      <c r="A54" s="111"/>
      <c r="Z54" s="20"/>
    </row>
    <row r="55" spans="1:29" x14ac:dyDescent="0.2">
      <c r="A55" s="111"/>
      <c r="Z55" s="20"/>
    </row>
    <row r="56" spans="1:29" x14ac:dyDescent="0.2">
      <c r="A56" s="111"/>
    </row>
    <row r="57" spans="1:29" x14ac:dyDescent="0.2">
      <c r="A57" s="111"/>
    </row>
    <row r="58" spans="1:29" x14ac:dyDescent="0.2">
      <c r="A58" s="111"/>
    </row>
    <row r="59" spans="1:29" x14ac:dyDescent="0.2">
      <c r="A59" s="111"/>
    </row>
    <row r="60" spans="1:29" x14ac:dyDescent="0.2">
      <c r="A60" s="111"/>
    </row>
    <row r="61" spans="1:29" x14ac:dyDescent="0.2">
      <c r="A61" s="109"/>
    </row>
    <row r="62" spans="1:29" x14ac:dyDescent="0.2">
      <c r="A62" s="111"/>
    </row>
    <row r="63" spans="1:29" x14ac:dyDescent="0.2">
      <c r="A63" s="111"/>
    </row>
    <row r="64" spans="1:29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1"/>
    </row>
    <row r="335" spans="1:1" x14ac:dyDescent="0.2">
      <c r="A335" s="111"/>
    </row>
    <row r="336" spans="1:1" x14ac:dyDescent="0.2">
      <c r="A336" s="111"/>
    </row>
    <row r="337" spans="1:1" x14ac:dyDescent="0.2">
      <c r="A337" s="111"/>
    </row>
    <row r="338" spans="1:1" x14ac:dyDescent="0.2">
      <c r="A338" s="111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</sheetData>
  <phoneticPr fontId="7" type="noConversion"/>
  <hyperlinks>
    <hyperlink ref="A5" location="INDICE!A14" display="VOLVER AL INDICE" xr:uid="{00000000-0004-0000-0D00-000000000000}"/>
  </hyperlinks>
  <pageMargins left="0.75" right="0.75" top="1" bottom="1" header="0" footer="0"/>
  <pageSetup paperSize="9" orientation="portrait" r:id="rId1"/>
  <headerFooter alignWithMargins="0"/>
  <ignoredErrors>
    <ignoredError sqref="Z14:Z40" formulaRange="1"/>
    <ignoredError sqref="Z41:Z48" evalError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0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6.25" customHeight="1" x14ac:dyDescent="0.2">
      <c r="A2" s="102" t="s">
        <v>6</v>
      </c>
      <c r="B2" s="30" t="s">
        <v>20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Transferencias corrientes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1825</v>
      </c>
      <c r="B3" s="19" t="s">
        <v>1836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1839</v>
      </c>
      <c r="B5" s="18" t="s">
        <v>1852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22.5" x14ac:dyDescent="0.2">
      <c r="A7" s="102" t="s">
        <v>1840</v>
      </c>
      <c r="B7" s="25" t="s">
        <v>1850</v>
      </c>
      <c r="C7" s="40" t="s">
        <v>1850</v>
      </c>
      <c r="D7" s="40" t="s">
        <v>1850</v>
      </c>
      <c r="E7" s="40" t="s">
        <v>1850</v>
      </c>
      <c r="F7" s="40" t="s">
        <v>1850</v>
      </c>
      <c r="G7" s="40" t="s">
        <v>1850</v>
      </c>
      <c r="H7" s="40" t="s">
        <v>1850</v>
      </c>
      <c r="I7" s="40" t="s">
        <v>1850</v>
      </c>
      <c r="J7" s="40" t="s">
        <v>1850</v>
      </c>
      <c r="K7" s="40" t="s">
        <v>1850</v>
      </c>
      <c r="L7" s="40" t="s">
        <v>1850</v>
      </c>
      <c r="M7" s="40" t="s">
        <v>1850</v>
      </c>
      <c r="N7" s="40" t="s">
        <v>1850</v>
      </c>
      <c r="O7" s="40" t="s">
        <v>1850</v>
      </c>
      <c r="P7" s="40" t="s">
        <v>1850</v>
      </c>
      <c r="Q7" s="40" t="s">
        <v>1850</v>
      </c>
      <c r="R7" s="40" t="s">
        <v>1850</v>
      </c>
      <c r="S7" s="40" t="s">
        <v>1850</v>
      </c>
      <c r="T7" s="40" t="s">
        <v>1850</v>
      </c>
      <c r="U7" s="40" t="s">
        <v>1850</v>
      </c>
      <c r="V7" s="40" t="s">
        <v>1850</v>
      </c>
      <c r="W7" s="40" t="s">
        <v>1850</v>
      </c>
      <c r="X7" s="40" t="s">
        <v>1850</v>
      </c>
      <c r="Y7" s="40" t="s">
        <v>1850</v>
      </c>
      <c r="Z7" s="41" t="s">
        <v>1850</v>
      </c>
    </row>
    <row r="8" spans="1:37" s="44" customFormat="1" ht="11.25" x14ac:dyDescent="0.2">
      <c r="A8" s="104" t="s">
        <v>1841</v>
      </c>
      <c r="B8" s="121" t="s">
        <v>490</v>
      </c>
      <c r="C8" s="122" t="s">
        <v>491</v>
      </c>
      <c r="D8" s="122" t="s">
        <v>492</v>
      </c>
      <c r="E8" s="124" t="s">
        <v>493</v>
      </c>
      <c r="F8" s="122" t="s">
        <v>494</v>
      </c>
      <c r="G8" s="122" t="s">
        <v>495</v>
      </c>
      <c r="H8" s="124" t="s">
        <v>496</v>
      </c>
      <c r="I8" s="122" t="s">
        <v>497</v>
      </c>
      <c r="J8" s="122" t="s">
        <v>498</v>
      </c>
      <c r="K8" s="124" t="s">
        <v>499</v>
      </c>
      <c r="L8" s="122" t="s">
        <v>500</v>
      </c>
      <c r="M8" s="122" t="s">
        <v>501</v>
      </c>
      <c r="N8" s="124" t="s">
        <v>502</v>
      </c>
      <c r="O8" s="122" t="s">
        <v>503</v>
      </c>
      <c r="P8" s="122" t="s">
        <v>504</v>
      </c>
      <c r="Q8" s="124" t="s">
        <v>505</v>
      </c>
      <c r="R8" s="122" t="s">
        <v>506</v>
      </c>
      <c r="S8" s="122" t="s">
        <v>507</v>
      </c>
      <c r="T8" s="122" t="s">
        <v>508</v>
      </c>
      <c r="U8" s="122" t="s">
        <v>509</v>
      </c>
      <c r="V8" s="122" t="s">
        <v>510</v>
      </c>
      <c r="W8" s="122" t="s">
        <v>511</v>
      </c>
      <c r="X8" s="122" t="s">
        <v>512</v>
      </c>
      <c r="Y8" s="122" t="s">
        <v>513</v>
      </c>
      <c r="Z8" s="123" t="s">
        <v>514</v>
      </c>
    </row>
    <row r="9" spans="1:37" s="45" customFormat="1" ht="23.25" customHeight="1" thickBot="1" x14ac:dyDescent="0.25">
      <c r="A9" s="105" t="s">
        <v>162</v>
      </c>
      <c r="B9" s="71" t="s">
        <v>84</v>
      </c>
      <c r="C9" s="23" t="s">
        <v>139</v>
      </c>
      <c r="D9" s="23" t="s">
        <v>140</v>
      </c>
      <c r="E9" s="32" t="s">
        <v>141</v>
      </c>
      <c r="F9" s="23" t="s">
        <v>142</v>
      </c>
      <c r="G9" s="23" t="s">
        <v>143</v>
      </c>
      <c r="H9" s="32" t="s">
        <v>144</v>
      </c>
      <c r="I9" s="23" t="s">
        <v>145</v>
      </c>
      <c r="J9" s="23" t="s">
        <v>146</v>
      </c>
      <c r="K9" s="32" t="s">
        <v>147</v>
      </c>
      <c r="L9" s="23" t="s">
        <v>148</v>
      </c>
      <c r="M9" s="23" t="s">
        <v>149</v>
      </c>
      <c r="N9" s="32" t="s">
        <v>150</v>
      </c>
      <c r="O9" s="23" t="s">
        <v>151</v>
      </c>
      <c r="P9" s="23" t="s">
        <v>152</v>
      </c>
      <c r="Q9" s="32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33" t="s">
        <v>161</v>
      </c>
    </row>
    <row r="10" spans="1:37" s="46" customFormat="1" ht="13.7" customHeight="1" x14ac:dyDescent="0.2">
      <c r="A10" s="109">
        <v>1992</v>
      </c>
      <c r="B10" s="52">
        <v>0</v>
      </c>
      <c r="C10" s="52">
        <v>38.159399999999998</v>
      </c>
      <c r="D10" s="52">
        <v>13.58229708</v>
      </c>
      <c r="E10" s="52">
        <v>25.759400000000003</v>
      </c>
      <c r="F10" s="52">
        <v>28.30472</v>
      </c>
      <c r="G10" s="52">
        <v>25.609352000000001</v>
      </c>
      <c r="H10" s="52">
        <v>13.595485200000001</v>
      </c>
      <c r="I10" s="52">
        <v>16.975222456000004</v>
      </c>
      <c r="J10" s="52">
        <v>21.475703200000002</v>
      </c>
      <c r="K10" s="52">
        <v>18.9372072</v>
      </c>
      <c r="L10" s="52">
        <v>24.443691048000002</v>
      </c>
      <c r="M10" s="52">
        <v>123.023</v>
      </c>
      <c r="N10" s="52">
        <v>8.1780000000000008</v>
      </c>
      <c r="O10" s="52">
        <v>17.586560000000002</v>
      </c>
      <c r="P10" s="52">
        <v>8.7455999999999996</v>
      </c>
      <c r="Q10" s="52">
        <v>9.7313999999999989</v>
      </c>
      <c r="R10" s="52">
        <v>8.127796408</v>
      </c>
      <c r="S10" s="52">
        <v>16.54064</v>
      </c>
      <c r="T10" s="52">
        <v>3.68</v>
      </c>
      <c r="U10" s="52">
        <v>22.143979999999999</v>
      </c>
      <c r="V10" s="52">
        <v>19.476125624000002</v>
      </c>
      <c r="W10" s="52">
        <v>10.25032</v>
      </c>
      <c r="X10" s="52">
        <v>9.6858400000000007</v>
      </c>
      <c r="Y10" s="153">
        <v>25.119679999999999</v>
      </c>
      <c r="Z10" s="154">
        <f t="shared" ref="Z10:Z48" si="0">SUM(B10:Y10)</f>
        <v>509.13142021600009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43">
        <v>0</v>
      </c>
      <c r="C11" s="43">
        <v>86.182199999999995</v>
      </c>
      <c r="D11" s="43">
        <v>4.4800000000000004</v>
      </c>
      <c r="E11" s="43">
        <v>16.7821</v>
      </c>
      <c r="F11" s="43">
        <v>46.113901248000005</v>
      </c>
      <c r="G11" s="43">
        <v>23.473140000000001</v>
      </c>
      <c r="H11" s="43">
        <v>12.3298132</v>
      </c>
      <c r="I11" s="43">
        <v>13.3643</v>
      </c>
      <c r="J11" s="43">
        <v>6.5532888000000042</v>
      </c>
      <c r="K11" s="43">
        <v>10.933308</v>
      </c>
      <c r="L11" s="43">
        <v>22.830049600000002</v>
      </c>
      <c r="M11" s="43">
        <v>148.1404</v>
      </c>
      <c r="N11" s="43">
        <v>8.6998999999999995</v>
      </c>
      <c r="O11" s="43">
        <v>25.799599999999998</v>
      </c>
      <c r="P11" s="43">
        <v>16.713976800000001</v>
      </c>
      <c r="Q11" s="43">
        <v>7.3372000000000002</v>
      </c>
      <c r="R11" s="43">
        <v>20.730730399999999</v>
      </c>
      <c r="S11" s="43">
        <v>19.236180000000001</v>
      </c>
      <c r="T11" s="43">
        <v>3.6589999999999998</v>
      </c>
      <c r="U11" s="43">
        <v>27.903179999999999</v>
      </c>
      <c r="V11" s="43">
        <v>41.166800000000002</v>
      </c>
      <c r="W11" s="43">
        <v>17.365400000000001</v>
      </c>
      <c r="X11" s="43">
        <v>34.862000000000002</v>
      </c>
      <c r="Y11" s="37">
        <v>5.9280080000000002</v>
      </c>
      <c r="Z11" s="36">
        <f t="shared" si="0"/>
        <v>620.58447604799994</v>
      </c>
    </row>
    <row r="12" spans="1:37" ht="13.7" customHeight="1" x14ac:dyDescent="0.2">
      <c r="A12" s="109">
        <v>1994</v>
      </c>
      <c r="B12" s="43">
        <v>0</v>
      </c>
      <c r="C12" s="43">
        <v>97.695585600000001</v>
      </c>
      <c r="D12" s="43">
        <v>12.979852799999998</v>
      </c>
      <c r="E12" s="43">
        <v>9.9654799999999994</v>
      </c>
      <c r="F12" s="43">
        <v>15.539562400000001</v>
      </c>
      <c r="G12" s="43">
        <v>21.236639999999998</v>
      </c>
      <c r="H12" s="43">
        <v>24.915400000000002</v>
      </c>
      <c r="I12" s="43">
        <v>18.2226</v>
      </c>
      <c r="J12" s="43">
        <v>18.165959999999998</v>
      </c>
      <c r="K12" s="43">
        <v>13.3207424</v>
      </c>
      <c r="L12" s="43">
        <v>31.126200000000001</v>
      </c>
      <c r="M12" s="43">
        <v>158.27832000000001</v>
      </c>
      <c r="N12" s="43">
        <v>24.592368799999999</v>
      </c>
      <c r="O12" s="43">
        <v>10.85792</v>
      </c>
      <c r="P12" s="43">
        <v>25.52046</v>
      </c>
      <c r="Q12" s="43">
        <v>31.148499999999999</v>
      </c>
      <c r="R12" s="43">
        <v>21.564901600000002</v>
      </c>
      <c r="S12" s="43">
        <v>28.334799999999998</v>
      </c>
      <c r="T12" s="43">
        <v>13.8066</v>
      </c>
      <c r="U12" s="43">
        <v>56.938712000000002</v>
      </c>
      <c r="V12" s="43">
        <v>39.085186400000005</v>
      </c>
      <c r="W12" s="43">
        <v>34.222064799999998</v>
      </c>
      <c r="X12" s="43">
        <v>16.3628</v>
      </c>
      <c r="Y12" s="37">
        <v>69.190523200000001</v>
      </c>
      <c r="Z12" s="36">
        <f t="shared" si="0"/>
        <v>793.07117999999991</v>
      </c>
    </row>
    <row r="13" spans="1:37" ht="13.7" customHeight="1" x14ac:dyDescent="0.2">
      <c r="A13" s="109">
        <v>1995</v>
      </c>
      <c r="B13" s="43">
        <v>0</v>
      </c>
      <c r="C13" s="43">
        <v>84.753128384000007</v>
      </c>
      <c r="D13" s="43">
        <v>8.3602672879999993</v>
      </c>
      <c r="E13" s="43">
        <v>19.554619375999998</v>
      </c>
      <c r="F13" s="43">
        <v>14.158534</v>
      </c>
      <c r="G13" s="43">
        <v>23.590689999999999</v>
      </c>
      <c r="H13" s="43">
        <v>62.847092800000006</v>
      </c>
      <c r="I13" s="43">
        <v>24.322177216000004</v>
      </c>
      <c r="J13" s="43">
        <v>48.313121400000007</v>
      </c>
      <c r="K13" s="43">
        <v>11.800162264000001</v>
      </c>
      <c r="L13" s="43">
        <v>18.358799999999999</v>
      </c>
      <c r="M13" s="43">
        <v>225.29555899999997</v>
      </c>
      <c r="N13" s="43">
        <v>2.9542608000000001</v>
      </c>
      <c r="O13" s="43">
        <v>17.508544999999998</v>
      </c>
      <c r="P13" s="43">
        <v>79.116007736</v>
      </c>
      <c r="Q13" s="43">
        <v>29.937860000000001</v>
      </c>
      <c r="R13" s="43">
        <v>23.988589144000002</v>
      </c>
      <c r="S13" s="43">
        <v>33.454999999999998</v>
      </c>
      <c r="T13" s="43">
        <v>21.126552</v>
      </c>
      <c r="U13" s="43">
        <v>62.554291400000004</v>
      </c>
      <c r="V13" s="43">
        <v>41.61413627999999</v>
      </c>
      <c r="W13" s="43">
        <v>27.239202391999999</v>
      </c>
      <c r="X13" s="43">
        <v>19.579699999999999</v>
      </c>
      <c r="Y13" s="37">
        <v>65.225509592000009</v>
      </c>
      <c r="Z13" s="36">
        <f t="shared" si="0"/>
        <v>965.65380607200018</v>
      </c>
    </row>
    <row r="14" spans="1:37" ht="13.7" customHeight="1" x14ac:dyDescent="0.2">
      <c r="A14" s="109">
        <v>1996</v>
      </c>
      <c r="B14" s="43">
        <v>26.6266544</v>
      </c>
      <c r="C14" s="43">
        <v>174.27371544800002</v>
      </c>
      <c r="D14" s="43">
        <v>5.4220959680000007</v>
      </c>
      <c r="E14" s="43">
        <v>67.393378576000003</v>
      </c>
      <c r="F14" s="43">
        <v>22.537622215999999</v>
      </c>
      <c r="G14" s="43">
        <v>21.506989000000001</v>
      </c>
      <c r="H14" s="43">
        <v>31.806305599999998</v>
      </c>
      <c r="I14" s="43">
        <v>29.786123200000002</v>
      </c>
      <c r="J14" s="43">
        <v>21.929875000000003</v>
      </c>
      <c r="K14" s="43">
        <v>13.356342767999999</v>
      </c>
      <c r="L14" s="43">
        <v>29.897381511999999</v>
      </c>
      <c r="M14" s="43">
        <v>259.8707</v>
      </c>
      <c r="N14" s="43">
        <v>10.263783999999999</v>
      </c>
      <c r="O14" s="43">
        <v>85.502556775999992</v>
      </c>
      <c r="P14" s="43">
        <v>55.870120808318518</v>
      </c>
      <c r="Q14" s="43">
        <v>26.6984624</v>
      </c>
      <c r="R14" s="43">
        <v>25.117000176000001</v>
      </c>
      <c r="S14" s="43">
        <v>33.021071792000001</v>
      </c>
      <c r="T14" s="43">
        <v>4.625141600000001</v>
      </c>
      <c r="U14" s="43">
        <v>58.814755095999992</v>
      </c>
      <c r="V14" s="43">
        <v>27.588325432000001</v>
      </c>
      <c r="W14" s="43">
        <v>31.638520136</v>
      </c>
      <c r="X14" s="43">
        <v>30.884881999999998</v>
      </c>
      <c r="Y14" s="37">
        <v>68.893851999999995</v>
      </c>
      <c r="Z14" s="36">
        <f t="shared" si="0"/>
        <v>1163.3256559043184</v>
      </c>
    </row>
    <row r="15" spans="1:37" ht="13.7" customHeight="1" x14ac:dyDescent="0.2">
      <c r="A15" s="109">
        <v>1997</v>
      </c>
      <c r="B15" s="43">
        <v>25.785432</v>
      </c>
      <c r="C15" s="43">
        <v>70.419687869999933</v>
      </c>
      <c r="D15" s="43">
        <v>10.360711389999997</v>
      </c>
      <c r="E15" s="43">
        <v>29.286300000000001</v>
      </c>
      <c r="F15" s="43">
        <v>35.439929920000004</v>
      </c>
      <c r="G15" s="43">
        <v>25.088106</v>
      </c>
      <c r="H15" s="43">
        <v>31.522736999999999</v>
      </c>
      <c r="I15" s="43">
        <v>26.487420919999995</v>
      </c>
      <c r="J15" s="43">
        <v>26.89751176</v>
      </c>
      <c r="K15" s="43">
        <v>75.948994539999987</v>
      </c>
      <c r="L15" s="43">
        <v>13.849152000000002</v>
      </c>
      <c r="M15" s="43">
        <v>241.6399969</v>
      </c>
      <c r="N15" s="43">
        <v>15.510586999999999</v>
      </c>
      <c r="O15" s="43">
        <v>52.001406000000003</v>
      </c>
      <c r="P15" s="43">
        <v>58.443230590000006</v>
      </c>
      <c r="Q15" s="43">
        <v>27.364140999999996</v>
      </c>
      <c r="R15" s="43">
        <v>64.826730830000002</v>
      </c>
      <c r="S15" s="43">
        <v>37.553182900000003</v>
      </c>
      <c r="T15" s="43">
        <v>4.5275262000000005</v>
      </c>
      <c r="U15" s="43">
        <v>46.021227350000011</v>
      </c>
      <c r="V15" s="43">
        <v>46.630971919999979</v>
      </c>
      <c r="W15" s="43">
        <v>23.3586162</v>
      </c>
      <c r="X15" s="43">
        <v>50.9011</v>
      </c>
      <c r="Y15" s="37">
        <v>76.427154210000012</v>
      </c>
      <c r="Z15" s="36">
        <f t="shared" si="0"/>
        <v>1116.2918545</v>
      </c>
    </row>
    <row r="16" spans="1:37" ht="13.7" customHeight="1" x14ac:dyDescent="0.2">
      <c r="A16" s="109">
        <v>1998</v>
      </c>
      <c r="B16" s="43">
        <v>36.396372</v>
      </c>
      <c r="C16" s="43">
        <v>63.197480679999998</v>
      </c>
      <c r="D16" s="43">
        <v>8.7994537699999995</v>
      </c>
      <c r="E16" s="43">
        <v>38.045303999999994</v>
      </c>
      <c r="F16" s="43">
        <v>35.965463000000007</v>
      </c>
      <c r="G16" s="43">
        <v>29.115544000000003</v>
      </c>
      <c r="H16" s="43">
        <v>40.725785000000002</v>
      </c>
      <c r="I16" s="43">
        <v>31.314084190000006</v>
      </c>
      <c r="J16" s="43">
        <v>26.978839885640003</v>
      </c>
      <c r="K16" s="43">
        <v>80.162954979999995</v>
      </c>
      <c r="L16" s="43">
        <v>32.752576609999998</v>
      </c>
      <c r="M16" s="43">
        <v>236.42251199999998</v>
      </c>
      <c r="N16" s="43">
        <v>12.9994</v>
      </c>
      <c r="O16" s="43">
        <v>74.983568050000002</v>
      </c>
      <c r="P16" s="43">
        <v>25.94800364</v>
      </c>
      <c r="Q16" s="43">
        <v>27.6449</v>
      </c>
      <c r="R16" s="43">
        <v>66.721039000000005</v>
      </c>
      <c r="S16" s="43">
        <v>34.981065999999998</v>
      </c>
      <c r="T16" s="43">
        <v>8.6448799999999988</v>
      </c>
      <c r="U16" s="43">
        <v>55.657121870000005</v>
      </c>
      <c r="V16" s="43">
        <v>20.988811299999998</v>
      </c>
      <c r="W16" s="43">
        <v>20.311744950000001</v>
      </c>
      <c r="X16" s="43">
        <v>58.920859989999997</v>
      </c>
      <c r="Y16" s="37">
        <v>91.020542140000003</v>
      </c>
      <c r="Z16" s="36">
        <f t="shared" si="0"/>
        <v>1158.69830705564</v>
      </c>
    </row>
    <row r="17" spans="1:26" ht="13.7" customHeight="1" x14ac:dyDescent="0.2">
      <c r="A17" s="109">
        <v>1999</v>
      </c>
      <c r="B17" s="43">
        <v>32.942999999999998</v>
      </c>
      <c r="C17" s="43">
        <v>58.123349449999999</v>
      </c>
      <c r="D17" s="43">
        <v>10.07025348</v>
      </c>
      <c r="E17" s="43">
        <v>33.084297000000007</v>
      </c>
      <c r="F17" s="43">
        <v>68.336006749999996</v>
      </c>
      <c r="G17" s="43">
        <v>21.581588360000001</v>
      </c>
      <c r="H17" s="43">
        <v>29.678076999999998</v>
      </c>
      <c r="I17" s="43">
        <v>22.994178949999998</v>
      </c>
      <c r="J17" s="43">
        <v>33.197761000000007</v>
      </c>
      <c r="K17" s="43">
        <v>73.693126489999997</v>
      </c>
      <c r="L17" s="43">
        <v>27.643859019999997</v>
      </c>
      <c r="M17" s="43">
        <v>271.21964287999998</v>
      </c>
      <c r="N17" s="43">
        <v>10.91312383</v>
      </c>
      <c r="O17" s="43">
        <v>84.677019999999999</v>
      </c>
      <c r="P17" s="43">
        <v>27.1547774</v>
      </c>
      <c r="Q17" s="43">
        <v>28.393942000000003</v>
      </c>
      <c r="R17" s="43">
        <v>61.302149219999997</v>
      </c>
      <c r="S17" s="43">
        <v>49.275589399999994</v>
      </c>
      <c r="T17" s="43">
        <v>1.0590607000000001</v>
      </c>
      <c r="U17" s="43">
        <v>37.135532319999996</v>
      </c>
      <c r="V17" s="43">
        <v>40.603406</v>
      </c>
      <c r="W17" s="43">
        <v>25.645951619999995</v>
      </c>
      <c r="X17" s="43">
        <v>37.641870750000002</v>
      </c>
      <c r="Y17" s="37">
        <v>49.617425279999999</v>
      </c>
      <c r="Z17" s="36">
        <f t="shared" si="0"/>
        <v>1135.9849889</v>
      </c>
    </row>
    <row r="18" spans="1:26" ht="13.7" customHeight="1" x14ac:dyDescent="0.2">
      <c r="A18" s="109">
        <v>2000</v>
      </c>
      <c r="B18" s="43">
        <v>86.161258000000004</v>
      </c>
      <c r="C18" s="43">
        <v>323.87054789000001</v>
      </c>
      <c r="D18" s="43">
        <v>11.66632317</v>
      </c>
      <c r="E18" s="43">
        <v>75.310138429999995</v>
      </c>
      <c r="F18" s="43">
        <v>37.784665939999996</v>
      </c>
      <c r="G18" s="43">
        <v>38.010107829999995</v>
      </c>
      <c r="H18" s="43">
        <v>38.671400999999996</v>
      </c>
      <c r="I18" s="43">
        <v>44.054502140000004</v>
      </c>
      <c r="J18" s="43">
        <v>27.620774310000002</v>
      </c>
      <c r="K18" s="43">
        <v>67.495287399999995</v>
      </c>
      <c r="L18" s="43">
        <v>17.296437050000002</v>
      </c>
      <c r="M18" s="43">
        <v>176.08604278999996</v>
      </c>
      <c r="N18" s="43">
        <v>30.467970000000001</v>
      </c>
      <c r="O18" s="43">
        <v>81.847704850000014</v>
      </c>
      <c r="P18" s="43">
        <v>38.154147880000004</v>
      </c>
      <c r="Q18" s="43">
        <v>39.899868079999997</v>
      </c>
      <c r="R18" s="43">
        <v>62.957729579999992</v>
      </c>
      <c r="S18" s="43">
        <v>34.874912999999999</v>
      </c>
      <c r="T18" s="43">
        <v>7.96889</v>
      </c>
      <c r="U18" s="43">
        <v>63.000043999999995</v>
      </c>
      <c r="V18" s="43">
        <v>78.240824500000002</v>
      </c>
      <c r="W18" s="43">
        <v>22.883205579999998</v>
      </c>
      <c r="X18" s="43">
        <v>44.512410319999994</v>
      </c>
      <c r="Y18" s="37">
        <v>14.616975849999999</v>
      </c>
      <c r="Z18" s="36">
        <f t="shared" si="0"/>
        <v>1463.4521695900003</v>
      </c>
    </row>
    <row r="19" spans="1:26" ht="13.7" customHeight="1" x14ac:dyDescent="0.2">
      <c r="A19" s="109">
        <v>2001</v>
      </c>
      <c r="B19" s="43">
        <v>51.491570000000003</v>
      </c>
      <c r="C19" s="43">
        <v>146.04476859999997</v>
      </c>
      <c r="D19" s="43">
        <v>11.131670989999998</v>
      </c>
      <c r="E19" s="43">
        <v>59.701999999999998</v>
      </c>
      <c r="F19" s="43">
        <v>37.80433086</v>
      </c>
      <c r="G19" s="43">
        <v>29.552625240000001</v>
      </c>
      <c r="H19" s="43">
        <v>26.897629390000002</v>
      </c>
      <c r="I19" s="43">
        <v>34.463963830000004</v>
      </c>
      <c r="J19" s="43">
        <v>18.579458070000001</v>
      </c>
      <c r="K19" s="43">
        <v>57.131934880000003</v>
      </c>
      <c r="L19" s="43">
        <v>15.98798481</v>
      </c>
      <c r="M19" s="43">
        <v>163.51433256999999</v>
      </c>
      <c r="N19" s="43">
        <v>41.866229399999987</v>
      </c>
      <c r="O19" s="43">
        <v>62.913840440000008</v>
      </c>
      <c r="P19" s="43">
        <v>22.207776999999997</v>
      </c>
      <c r="Q19" s="43">
        <v>27.27281352</v>
      </c>
      <c r="R19" s="43">
        <v>70.06339831999999</v>
      </c>
      <c r="S19" s="43">
        <v>20.989529829999999</v>
      </c>
      <c r="T19" s="43">
        <v>10.012930000000001</v>
      </c>
      <c r="U19" s="43">
        <v>54.641922299999997</v>
      </c>
      <c r="V19" s="43">
        <v>101.83410308999997</v>
      </c>
      <c r="W19" s="43">
        <v>18.843966090000002</v>
      </c>
      <c r="X19" s="43">
        <v>46.808149669999999</v>
      </c>
      <c r="Y19" s="37">
        <v>12.86600082</v>
      </c>
      <c r="Z19" s="36">
        <f t="shared" si="0"/>
        <v>1142.62292972</v>
      </c>
    </row>
    <row r="20" spans="1:26" ht="13.7" customHeight="1" x14ac:dyDescent="0.2">
      <c r="A20" s="109">
        <v>2002</v>
      </c>
      <c r="B20" s="43">
        <v>72.155259999999998</v>
      </c>
      <c r="C20" s="43">
        <v>205.51244089000002</v>
      </c>
      <c r="D20" s="43">
        <v>25.204357620000003</v>
      </c>
      <c r="E20" s="43">
        <v>117.92086900000001</v>
      </c>
      <c r="F20" s="43">
        <v>36.724569515000006</v>
      </c>
      <c r="G20" s="43">
        <v>111.85907059999998</v>
      </c>
      <c r="H20" s="43">
        <v>11.184217</v>
      </c>
      <c r="I20" s="43">
        <v>38.187602730000002</v>
      </c>
      <c r="J20" s="43">
        <v>46.759146119999997</v>
      </c>
      <c r="K20" s="43">
        <v>95.550906390999998</v>
      </c>
      <c r="L20" s="43">
        <v>109.27866933333333</v>
      </c>
      <c r="M20" s="43">
        <v>231.44931</v>
      </c>
      <c r="N20" s="43">
        <v>52.112662350000001</v>
      </c>
      <c r="O20" s="43">
        <v>81.331990999999988</v>
      </c>
      <c r="P20" s="43">
        <v>96.758655310000009</v>
      </c>
      <c r="Q20" s="43">
        <v>38.31108274999999</v>
      </c>
      <c r="R20" s="43">
        <v>35.46256300000001</v>
      </c>
      <c r="S20" s="43">
        <v>19.799412949999997</v>
      </c>
      <c r="T20" s="43">
        <v>58.25501899999999</v>
      </c>
      <c r="U20" s="43">
        <v>108.78821053</v>
      </c>
      <c r="V20" s="43">
        <v>292.00977083999999</v>
      </c>
      <c r="W20" s="43">
        <v>133.60490687999999</v>
      </c>
      <c r="X20" s="43">
        <v>63.741999999999997</v>
      </c>
      <c r="Y20" s="37">
        <v>5.3508128599999996</v>
      </c>
      <c r="Z20" s="36">
        <f t="shared" si="0"/>
        <v>2087.3135066693335</v>
      </c>
    </row>
    <row r="21" spans="1:26" ht="13.7" customHeight="1" x14ac:dyDescent="0.2">
      <c r="A21" s="109">
        <v>2003</v>
      </c>
      <c r="B21" s="43">
        <v>153.20762599999998</v>
      </c>
      <c r="C21" s="43">
        <v>269.27999999999997</v>
      </c>
      <c r="D21" s="43">
        <v>19.848945369999999</v>
      </c>
      <c r="E21" s="43">
        <v>231.115702</v>
      </c>
      <c r="F21" s="43">
        <v>27.681935168999996</v>
      </c>
      <c r="G21" s="43">
        <v>71.789500000000004</v>
      </c>
      <c r="H21" s="43">
        <v>13.30811418</v>
      </c>
      <c r="I21" s="43">
        <v>39.217784389999998</v>
      </c>
      <c r="J21" s="43">
        <v>40.961797816000001</v>
      </c>
      <c r="K21" s="43">
        <v>101.31375</v>
      </c>
      <c r="L21" s="43">
        <v>85.431906299714555</v>
      </c>
      <c r="M21" s="43">
        <v>208.86153916111112</v>
      </c>
      <c r="N21" s="43">
        <v>55.41</v>
      </c>
      <c r="O21" s="43">
        <v>118.35876792999998</v>
      </c>
      <c r="P21" s="43">
        <v>20.840067666666663</v>
      </c>
      <c r="Q21" s="43">
        <v>16.117999999999999</v>
      </c>
      <c r="R21" s="43">
        <v>33.475703750000008</v>
      </c>
      <c r="S21" s="43">
        <v>24.98287719</v>
      </c>
      <c r="T21" s="43">
        <v>54.688496710000003</v>
      </c>
      <c r="U21" s="43">
        <v>107.91366258999999</v>
      </c>
      <c r="V21" s="43">
        <v>444.90074167999995</v>
      </c>
      <c r="W21" s="43">
        <v>110.90554417999999</v>
      </c>
      <c r="X21" s="43">
        <v>51.444000000000003</v>
      </c>
      <c r="Y21" s="37">
        <v>4.2176103899999999</v>
      </c>
      <c r="Z21" s="36">
        <f t="shared" si="0"/>
        <v>2305.2740724724922</v>
      </c>
    </row>
    <row r="22" spans="1:26" ht="13.7" customHeight="1" x14ac:dyDescent="0.2">
      <c r="A22" s="109">
        <v>2004</v>
      </c>
      <c r="B22" s="43">
        <v>123.7</v>
      </c>
      <c r="C22" s="43">
        <v>813.99466470000004</v>
      </c>
      <c r="D22" s="43">
        <v>32.434721029999999</v>
      </c>
      <c r="E22" s="43">
        <v>426.09662987000002</v>
      </c>
      <c r="F22" s="43">
        <v>53.084747149999991</v>
      </c>
      <c r="G22" s="43">
        <v>107.7833</v>
      </c>
      <c r="H22" s="43">
        <v>29.454108260000002</v>
      </c>
      <c r="I22" s="43">
        <v>153.20991599999999</v>
      </c>
      <c r="J22" s="43">
        <v>41.144558720000006</v>
      </c>
      <c r="K22" s="43">
        <v>150.11000000000001</v>
      </c>
      <c r="L22" s="43">
        <v>76.714928596666667</v>
      </c>
      <c r="M22" s="43">
        <v>229.58819531</v>
      </c>
      <c r="N22" s="43">
        <v>118.55</v>
      </c>
      <c r="O22" s="43">
        <v>151.31101698000001</v>
      </c>
      <c r="P22" s="43">
        <v>45.755791350000003</v>
      </c>
      <c r="Q22" s="43">
        <v>64.081877000000006</v>
      </c>
      <c r="R22" s="43">
        <v>38.280774000000001</v>
      </c>
      <c r="S22" s="43">
        <v>31.221444750000003</v>
      </c>
      <c r="T22" s="43">
        <v>63.507420999999994</v>
      </c>
      <c r="U22" s="43">
        <v>167.36100032714285</v>
      </c>
      <c r="V22" s="43">
        <v>476.09955260000004</v>
      </c>
      <c r="W22" s="43">
        <v>149.64738652</v>
      </c>
      <c r="X22" s="43">
        <v>100.447</v>
      </c>
      <c r="Y22" s="37">
        <v>11.37</v>
      </c>
      <c r="Z22" s="36">
        <f t="shared" si="0"/>
        <v>3654.9490341638102</v>
      </c>
    </row>
    <row r="23" spans="1:26" ht="13.7" customHeight="1" x14ac:dyDescent="0.2">
      <c r="A23" s="109">
        <v>2005</v>
      </c>
      <c r="B23" s="43">
        <v>176.26747244000001</v>
      </c>
      <c r="C23" s="43">
        <v>2068.4365526499996</v>
      </c>
      <c r="D23" s="43">
        <v>27.331285349999998</v>
      </c>
      <c r="E23" s="43">
        <v>658.69147299000008</v>
      </c>
      <c r="F23" s="43">
        <v>77.840832320000004</v>
      </c>
      <c r="G23" s="43">
        <v>184.20365843000002</v>
      </c>
      <c r="H23" s="43">
        <v>40.588653099999995</v>
      </c>
      <c r="I23" s="43">
        <v>224.91191281000002</v>
      </c>
      <c r="J23" s="43">
        <v>50.264997649999998</v>
      </c>
      <c r="K23" s="43">
        <v>153.83728909999999</v>
      </c>
      <c r="L23" s="43">
        <v>97.176384400000003</v>
      </c>
      <c r="M23" s="43">
        <v>272.93957645</v>
      </c>
      <c r="N23" s="43">
        <v>84.708935089999997</v>
      </c>
      <c r="O23" s="43">
        <v>167.59708207000003</v>
      </c>
      <c r="P23" s="43">
        <v>63.084960439999996</v>
      </c>
      <c r="Q23" s="43">
        <v>54.548677170000005</v>
      </c>
      <c r="R23" s="43">
        <v>63.888478430000013</v>
      </c>
      <c r="S23" s="43">
        <v>38.823861049999998</v>
      </c>
      <c r="T23" s="43">
        <v>78.68324677999999</v>
      </c>
      <c r="U23" s="43">
        <v>165.24260022999999</v>
      </c>
      <c r="V23" s="43">
        <v>428.98910783999997</v>
      </c>
      <c r="W23" s="43">
        <v>149.68089216999999</v>
      </c>
      <c r="X23" s="43">
        <v>84.940235729999998</v>
      </c>
      <c r="Y23" s="37">
        <v>14.984830729999997</v>
      </c>
      <c r="Z23" s="36">
        <f t="shared" si="0"/>
        <v>5427.6629954199998</v>
      </c>
    </row>
    <row r="24" spans="1:26" ht="13.7" customHeight="1" x14ac:dyDescent="0.2">
      <c r="A24" s="109">
        <v>2006</v>
      </c>
      <c r="B24" s="43">
        <v>154.61848848</v>
      </c>
      <c r="C24" s="43">
        <v>1816.00196052</v>
      </c>
      <c r="D24" s="43">
        <v>30.907989689999994</v>
      </c>
      <c r="E24" s="43">
        <v>583.77558271999999</v>
      </c>
      <c r="F24" s="43">
        <v>107.49769635999999</v>
      </c>
      <c r="G24" s="43">
        <v>209.71845872999998</v>
      </c>
      <c r="H24" s="43">
        <v>38.391654209999999</v>
      </c>
      <c r="I24" s="43">
        <v>230.92789055794714</v>
      </c>
      <c r="J24" s="43">
        <v>110.86144193999999</v>
      </c>
      <c r="K24" s="43">
        <v>176.96372969000004</v>
      </c>
      <c r="L24" s="43">
        <v>92.343952839999986</v>
      </c>
      <c r="M24" s="43">
        <v>314.22620145999997</v>
      </c>
      <c r="N24" s="43">
        <v>101.34936462999998</v>
      </c>
      <c r="O24" s="43">
        <v>186.01978084999999</v>
      </c>
      <c r="P24" s="43">
        <v>62.638615869999995</v>
      </c>
      <c r="Q24" s="43">
        <v>50.807144120000004</v>
      </c>
      <c r="R24" s="43">
        <v>94.653810820000004</v>
      </c>
      <c r="S24" s="43">
        <v>62.483516750000007</v>
      </c>
      <c r="T24" s="43">
        <v>75.283570010000005</v>
      </c>
      <c r="U24" s="43">
        <v>247.44609777000002</v>
      </c>
      <c r="V24" s="43">
        <v>338.34644233999995</v>
      </c>
      <c r="W24" s="43">
        <v>162.75092874000001</v>
      </c>
      <c r="X24" s="43">
        <v>125.80475910000001</v>
      </c>
      <c r="Y24" s="37">
        <v>17.105383970000002</v>
      </c>
      <c r="Z24" s="36">
        <f t="shared" si="0"/>
        <v>5390.9244621679472</v>
      </c>
    </row>
    <row r="25" spans="1:26" ht="13.7" customHeight="1" x14ac:dyDescent="0.2">
      <c r="A25" s="109">
        <v>2007</v>
      </c>
      <c r="B25" s="43">
        <v>174.72747744999998</v>
      </c>
      <c r="C25" s="43">
        <v>2919.2652532699999</v>
      </c>
      <c r="D25" s="43">
        <v>38.362254289999996</v>
      </c>
      <c r="E25" s="43">
        <v>767.11110787000007</v>
      </c>
      <c r="F25" s="43">
        <v>127.90154625</v>
      </c>
      <c r="G25" s="43">
        <v>278.28631325999993</v>
      </c>
      <c r="H25" s="43">
        <v>53.617868350000002</v>
      </c>
      <c r="I25" s="43">
        <v>403.3480488720528</v>
      </c>
      <c r="J25" s="43">
        <v>150.95240908</v>
      </c>
      <c r="K25" s="43">
        <v>292.73689911999998</v>
      </c>
      <c r="L25" s="43">
        <v>111.56439066000002</v>
      </c>
      <c r="M25" s="43">
        <v>300.94845472999998</v>
      </c>
      <c r="N25" s="43">
        <v>183.46060267999999</v>
      </c>
      <c r="O25" s="43">
        <v>245.49716142</v>
      </c>
      <c r="P25" s="43">
        <v>71.165794049999988</v>
      </c>
      <c r="Q25" s="43">
        <v>72.306378550000005</v>
      </c>
      <c r="R25" s="43">
        <v>158.77956462</v>
      </c>
      <c r="S25" s="43">
        <v>96.454671850000011</v>
      </c>
      <c r="T25" s="43">
        <v>83.171553509999995</v>
      </c>
      <c r="U25" s="43">
        <v>349.58748976000004</v>
      </c>
      <c r="V25" s="43">
        <v>422.51340976999995</v>
      </c>
      <c r="W25" s="43">
        <v>192.27790074000001</v>
      </c>
      <c r="X25" s="43">
        <v>227.03957509000003</v>
      </c>
      <c r="Y25" s="37">
        <v>21.71870448</v>
      </c>
      <c r="Z25" s="36">
        <f t="shared" si="0"/>
        <v>7742.7948297220528</v>
      </c>
    </row>
    <row r="26" spans="1:26" ht="13.7" customHeight="1" x14ac:dyDescent="0.2">
      <c r="A26" s="109">
        <v>2008</v>
      </c>
      <c r="B26" s="43">
        <v>120.05901556999999</v>
      </c>
      <c r="C26" s="43">
        <v>3022.6422283500001</v>
      </c>
      <c r="D26" s="43">
        <v>63.205315900000009</v>
      </c>
      <c r="E26" s="43">
        <v>987.32796637000001</v>
      </c>
      <c r="F26" s="43">
        <v>170.99863002000001</v>
      </c>
      <c r="G26" s="43">
        <v>722.8278379699999</v>
      </c>
      <c r="H26" s="43">
        <v>67.181043980000013</v>
      </c>
      <c r="I26" s="43">
        <v>512.87905736000005</v>
      </c>
      <c r="J26" s="43">
        <v>198.69423276000001</v>
      </c>
      <c r="K26" s="43">
        <v>331.63940444000002</v>
      </c>
      <c r="L26" s="43">
        <v>108.28347905</v>
      </c>
      <c r="M26" s="43">
        <v>417.18068726000001</v>
      </c>
      <c r="N26" s="43">
        <v>197.34128019999997</v>
      </c>
      <c r="O26" s="43">
        <v>364.74767503000004</v>
      </c>
      <c r="P26" s="43">
        <v>84.311177609999987</v>
      </c>
      <c r="Q26" s="43">
        <v>69.228849119999992</v>
      </c>
      <c r="R26" s="43">
        <v>166.77120052999996</v>
      </c>
      <c r="S26" s="43">
        <v>94.275202840000006</v>
      </c>
      <c r="T26" s="43">
        <v>90.392309449999999</v>
      </c>
      <c r="U26" s="43">
        <v>401.52005118000005</v>
      </c>
      <c r="V26" s="43">
        <v>445.84873171999999</v>
      </c>
      <c r="W26" s="43">
        <v>217.44253204</v>
      </c>
      <c r="X26" s="43">
        <v>267.15538478000002</v>
      </c>
      <c r="Y26" s="37">
        <v>53.08703208</v>
      </c>
      <c r="Z26" s="36">
        <f t="shared" si="0"/>
        <v>9175.0403256100035</v>
      </c>
    </row>
    <row r="27" spans="1:26" ht="13.7" customHeight="1" x14ac:dyDescent="0.2">
      <c r="A27" s="109">
        <v>2009</v>
      </c>
      <c r="B27" s="43">
        <v>181.66429150999997</v>
      </c>
      <c r="C27" s="43">
        <v>4953.60734804</v>
      </c>
      <c r="D27" s="43">
        <v>49.095217299999987</v>
      </c>
      <c r="E27" s="43">
        <v>1155.3403980100002</v>
      </c>
      <c r="F27" s="43">
        <v>162.71117952</v>
      </c>
      <c r="G27" s="43">
        <v>731.5781966491902</v>
      </c>
      <c r="H27" s="43">
        <v>82.213091649999996</v>
      </c>
      <c r="I27" s="43">
        <v>603.95590260535505</v>
      </c>
      <c r="J27" s="43">
        <v>120.21808949000003</v>
      </c>
      <c r="K27" s="43">
        <v>688.97484503999999</v>
      </c>
      <c r="L27" s="43">
        <v>103.0768274</v>
      </c>
      <c r="M27" s="43">
        <v>482.90487354000004</v>
      </c>
      <c r="N27" s="43">
        <v>394.96115761850001</v>
      </c>
      <c r="O27" s="43">
        <v>466.65502433000006</v>
      </c>
      <c r="P27" s="43">
        <v>107.53121787000001</v>
      </c>
      <c r="Q27" s="43">
        <v>101.19946025000002</v>
      </c>
      <c r="R27" s="43">
        <v>240.85991451000001</v>
      </c>
      <c r="S27" s="43">
        <v>108.55732712</v>
      </c>
      <c r="T27" s="43">
        <v>97.449061759999992</v>
      </c>
      <c r="U27" s="43">
        <v>603.76627430000008</v>
      </c>
      <c r="V27" s="43">
        <v>783.00067088000003</v>
      </c>
      <c r="W27" s="43">
        <v>210.27269706999999</v>
      </c>
      <c r="X27" s="43">
        <v>320.38657979999999</v>
      </c>
      <c r="Y27" s="37">
        <v>134.68130053000002</v>
      </c>
      <c r="Z27" s="36">
        <f t="shared" si="0"/>
        <v>12884.660946793045</v>
      </c>
    </row>
    <row r="28" spans="1:26" ht="13.7" customHeight="1" x14ac:dyDescent="0.2">
      <c r="A28" s="109">
        <v>2010</v>
      </c>
      <c r="B28" s="43">
        <v>203.33343099000001</v>
      </c>
      <c r="C28" s="43">
        <v>8344.7094834143263</v>
      </c>
      <c r="D28" s="43">
        <v>262.56250340819321</v>
      </c>
      <c r="E28" s="43">
        <v>3318.2712325511302</v>
      </c>
      <c r="F28" s="43">
        <v>634.69315621414034</v>
      </c>
      <c r="G28" s="43">
        <v>1141.2941572365332</v>
      </c>
      <c r="H28" s="43">
        <v>105.17707037999998</v>
      </c>
      <c r="I28" s="43">
        <v>1091.9476944125674</v>
      </c>
      <c r="J28" s="43">
        <v>456.5806154199999</v>
      </c>
      <c r="K28" s="43">
        <v>1054.6901956991003</v>
      </c>
      <c r="L28" s="43">
        <v>141.56207549999996</v>
      </c>
      <c r="M28" s="43">
        <v>415.82978643025206</v>
      </c>
      <c r="N28" s="43">
        <v>831.16145514594996</v>
      </c>
      <c r="O28" s="43">
        <v>1047.86482532985</v>
      </c>
      <c r="P28" s="43">
        <v>512.56839735237179</v>
      </c>
      <c r="Q28" s="43">
        <v>574.98660954979857</v>
      </c>
      <c r="R28" s="43">
        <v>493.02413697797755</v>
      </c>
      <c r="S28" s="43">
        <v>373.46145962917524</v>
      </c>
      <c r="T28" s="43">
        <v>91.988178380000022</v>
      </c>
      <c r="U28" s="43">
        <v>932.71635076999996</v>
      </c>
      <c r="V28" s="43">
        <v>1043.7611465599998</v>
      </c>
      <c r="W28" s="43">
        <v>270.27196879999997</v>
      </c>
      <c r="X28" s="43">
        <v>1095.9393108600721</v>
      </c>
      <c r="Y28" s="37">
        <v>145.23834183135691</v>
      </c>
      <c r="Z28" s="36">
        <f t="shared" si="0"/>
        <v>24583.633582842787</v>
      </c>
    </row>
    <row r="29" spans="1:26" ht="13.7" customHeight="1" x14ac:dyDescent="0.2">
      <c r="A29" s="109">
        <v>2011</v>
      </c>
      <c r="B29" s="43">
        <v>275.87456872000001</v>
      </c>
      <c r="C29" s="43">
        <v>8677.8729841099994</v>
      </c>
      <c r="D29" s="43">
        <v>122.08918145</v>
      </c>
      <c r="E29" s="43">
        <v>1247.3904748800001</v>
      </c>
      <c r="F29" s="43">
        <v>358.81223301000006</v>
      </c>
      <c r="G29" s="43">
        <v>966.20449346000009</v>
      </c>
      <c r="H29" s="43">
        <v>151.40821702</v>
      </c>
      <c r="I29" s="43">
        <v>975.21473300999992</v>
      </c>
      <c r="J29" s="43">
        <v>263.18705376999998</v>
      </c>
      <c r="K29" s="43">
        <v>1002.0551356200001</v>
      </c>
      <c r="L29" s="43">
        <v>131.26177856000001</v>
      </c>
      <c r="M29" s="43">
        <v>544.46533480000005</v>
      </c>
      <c r="N29" s="43">
        <v>628.84873672000003</v>
      </c>
      <c r="O29" s="43">
        <v>1035.9808141800002</v>
      </c>
      <c r="P29" s="43">
        <v>401.87760058999999</v>
      </c>
      <c r="Q29" s="43">
        <v>223.23819284000001</v>
      </c>
      <c r="R29" s="43">
        <v>604.05373113000007</v>
      </c>
      <c r="S29" s="43">
        <v>221.30660420000004</v>
      </c>
      <c r="T29" s="43">
        <v>110.96715637</v>
      </c>
      <c r="U29" s="43">
        <v>1202.42187298</v>
      </c>
      <c r="V29" s="43">
        <v>1409.8865156300003</v>
      </c>
      <c r="W29" s="43">
        <v>505.45649791</v>
      </c>
      <c r="X29" s="43">
        <v>971.23167353999997</v>
      </c>
      <c r="Y29" s="37">
        <v>65.523680139999996</v>
      </c>
      <c r="Z29" s="36">
        <f t="shared" si="0"/>
        <v>22096.629264639992</v>
      </c>
    </row>
    <row r="30" spans="1:26" ht="13.7" customHeight="1" x14ac:dyDescent="0.2">
      <c r="A30" s="109">
        <v>2012</v>
      </c>
      <c r="B30" s="43">
        <v>487.92906530999994</v>
      </c>
      <c r="C30" s="43">
        <v>6186.4167181199991</v>
      </c>
      <c r="D30" s="43">
        <v>151.67445755</v>
      </c>
      <c r="E30" s="43">
        <v>1436.48898138</v>
      </c>
      <c r="F30" s="43">
        <v>394.0601575</v>
      </c>
      <c r="G30" s="43">
        <v>1116.1645756666667</v>
      </c>
      <c r="H30" s="43">
        <v>199.26735107000002</v>
      </c>
      <c r="I30" s="43">
        <v>913.53631832999997</v>
      </c>
      <c r="J30" s="43">
        <v>308.86584372999999</v>
      </c>
      <c r="K30" s="43">
        <v>1376.5426823400001</v>
      </c>
      <c r="L30" s="43">
        <v>158.93233377999999</v>
      </c>
      <c r="M30" s="43">
        <v>459.36226695999994</v>
      </c>
      <c r="N30" s="43">
        <v>779.83573882000007</v>
      </c>
      <c r="O30" s="43">
        <v>1180.0403744099999</v>
      </c>
      <c r="P30" s="43">
        <v>433.56037139</v>
      </c>
      <c r="Q30" s="43">
        <v>253.73422245000003</v>
      </c>
      <c r="R30" s="43">
        <v>678.11992884000006</v>
      </c>
      <c r="S30" s="43">
        <v>277.94931020000001</v>
      </c>
      <c r="T30" s="43">
        <v>140.02771088</v>
      </c>
      <c r="U30" s="43">
        <v>145.69388077000002</v>
      </c>
      <c r="V30" s="43">
        <v>1776.00386469</v>
      </c>
      <c r="W30" s="43">
        <v>417.35969024999997</v>
      </c>
      <c r="X30" s="43">
        <v>1224.814026212</v>
      </c>
      <c r="Y30" s="37">
        <v>49.337615269999993</v>
      </c>
      <c r="Z30" s="36">
        <f t="shared" si="0"/>
        <v>20545.717485918667</v>
      </c>
    </row>
    <row r="31" spans="1:26" ht="13.7" customHeight="1" x14ac:dyDescent="0.2">
      <c r="A31" s="109">
        <v>2013</v>
      </c>
      <c r="B31" s="43">
        <v>382.57110056999994</v>
      </c>
      <c r="C31" s="43">
        <v>6431.3674309500002</v>
      </c>
      <c r="D31" s="43">
        <v>288.47078221999999</v>
      </c>
      <c r="E31" s="43">
        <v>1535.6865096599997</v>
      </c>
      <c r="F31" s="43">
        <v>528.08441289000007</v>
      </c>
      <c r="G31" s="43">
        <v>1121.8188427099999</v>
      </c>
      <c r="H31" s="43">
        <v>239.05430211000001</v>
      </c>
      <c r="I31" s="43">
        <v>898.70294127000022</v>
      </c>
      <c r="J31" s="43">
        <v>364.80101814</v>
      </c>
      <c r="K31" s="43">
        <v>1302.3317992699999</v>
      </c>
      <c r="L31" s="43">
        <v>178.83103213999999</v>
      </c>
      <c r="M31" s="43">
        <v>695.30086185999994</v>
      </c>
      <c r="N31" s="43">
        <v>923.36367718000008</v>
      </c>
      <c r="O31" s="43">
        <v>1244.6054521499998</v>
      </c>
      <c r="P31" s="43">
        <v>476.40997733999995</v>
      </c>
      <c r="Q31" s="43">
        <v>164.08951628999998</v>
      </c>
      <c r="R31" s="43">
        <v>817.04193849000001</v>
      </c>
      <c r="S31" s="43">
        <v>288.79019676000001</v>
      </c>
      <c r="T31" s="43">
        <v>154.29578493000002</v>
      </c>
      <c r="U31" s="43">
        <v>414.81541412000001</v>
      </c>
      <c r="V31" s="43">
        <v>1890.9894615400003</v>
      </c>
      <c r="W31" s="43">
        <v>515.13757634000001</v>
      </c>
      <c r="X31" s="43">
        <v>1065.9414090900002</v>
      </c>
      <c r="Y31" s="37">
        <v>61.10481004999999</v>
      </c>
      <c r="Z31" s="36">
        <f t="shared" si="0"/>
        <v>21983.606248070002</v>
      </c>
    </row>
    <row r="32" spans="1:26" ht="13.7" customHeight="1" x14ac:dyDescent="0.2">
      <c r="A32" s="109">
        <v>2014</v>
      </c>
      <c r="B32" s="43">
        <v>423.46494108999997</v>
      </c>
      <c r="C32" s="43">
        <v>12861.945249440003</v>
      </c>
      <c r="D32" s="43">
        <v>498.36065306</v>
      </c>
      <c r="E32" s="43">
        <v>1975.9802360800002</v>
      </c>
      <c r="F32" s="43">
        <v>953.68552485999999</v>
      </c>
      <c r="G32" s="43">
        <v>2118.82622102</v>
      </c>
      <c r="H32" s="43">
        <v>361.87971390999996</v>
      </c>
      <c r="I32" s="43">
        <v>1407.4494062399999</v>
      </c>
      <c r="J32" s="43">
        <v>583.70283226000004</v>
      </c>
      <c r="K32" s="43">
        <v>2352.5501756899998</v>
      </c>
      <c r="L32" s="43">
        <v>192.88631942999999</v>
      </c>
      <c r="M32" s="43">
        <v>771.05173411999999</v>
      </c>
      <c r="N32" s="43">
        <v>1555.5578036500001</v>
      </c>
      <c r="O32" s="43">
        <v>2230.4150607000001</v>
      </c>
      <c r="P32" s="43">
        <v>780.00540924000006</v>
      </c>
      <c r="Q32" s="43">
        <v>789.1318493199999</v>
      </c>
      <c r="R32" s="43">
        <v>1214.6739612700001</v>
      </c>
      <c r="S32" s="43">
        <v>639.29033945000003</v>
      </c>
      <c r="T32" s="43">
        <v>167.83354604000002</v>
      </c>
      <c r="U32" s="43">
        <v>225.82152343999996</v>
      </c>
      <c r="V32" s="43">
        <v>2581.8451063800003</v>
      </c>
      <c r="W32" s="43">
        <v>691.47317841000006</v>
      </c>
      <c r="X32" s="43">
        <v>1731.8035532000004</v>
      </c>
      <c r="Y32" s="37">
        <v>141.00146783</v>
      </c>
      <c r="Z32" s="36">
        <f t="shared" si="0"/>
        <v>37250.635806130005</v>
      </c>
    </row>
    <row r="33" spans="1:26" ht="13.7" customHeight="1" x14ac:dyDescent="0.2">
      <c r="A33" s="109">
        <v>2015</v>
      </c>
      <c r="B33" s="43">
        <v>609.97558885609055</v>
      </c>
      <c r="C33" s="43">
        <v>17443.70917278</v>
      </c>
      <c r="D33" s="43">
        <v>618.36976152000011</v>
      </c>
      <c r="E33" s="43">
        <v>2846.0890657200002</v>
      </c>
      <c r="F33" s="43">
        <v>1216.175227615</v>
      </c>
      <c r="G33" s="43">
        <v>2602.2258328200001</v>
      </c>
      <c r="H33" s="43">
        <v>470.27112252999996</v>
      </c>
      <c r="I33" s="43">
        <v>1773.0667577799998</v>
      </c>
      <c r="J33" s="43">
        <v>677.01051704999998</v>
      </c>
      <c r="K33" s="43">
        <v>3553.5648629099996</v>
      </c>
      <c r="L33" s="43">
        <v>250.70595724000003</v>
      </c>
      <c r="M33" s="43">
        <v>1003.60711915</v>
      </c>
      <c r="N33" s="43">
        <v>2005.0505833</v>
      </c>
      <c r="O33" s="43">
        <v>2821.4890274100003</v>
      </c>
      <c r="P33" s="43">
        <v>928.68746800999998</v>
      </c>
      <c r="Q33" s="43">
        <v>891.85342361114999</v>
      </c>
      <c r="R33" s="43">
        <v>1566.0714574399999</v>
      </c>
      <c r="S33" s="43">
        <v>674.45713989000001</v>
      </c>
      <c r="T33" s="43">
        <v>173.53494949999998</v>
      </c>
      <c r="U33" s="43">
        <v>629.14869733</v>
      </c>
      <c r="V33" s="43">
        <v>3055.7045288999993</v>
      </c>
      <c r="W33" s="43">
        <v>886.00194737000004</v>
      </c>
      <c r="X33" s="43">
        <v>2058.05367269</v>
      </c>
      <c r="Y33" s="37">
        <v>183.57147489500002</v>
      </c>
      <c r="Z33" s="36">
        <f t="shared" si="0"/>
        <v>48938.39535631724</v>
      </c>
    </row>
    <row r="34" spans="1:26" ht="13.7" customHeight="1" x14ac:dyDescent="0.2">
      <c r="A34" s="109">
        <v>2016</v>
      </c>
      <c r="B34" s="43">
        <v>1366.0329259000002</v>
      </c>
      <c r="C34" s="43">
        <v>47860.736241230006</v>
      </c>
      <c r="D34" s="43">
        <v>687.89946567352479</v>
      </c>
      <c r="E34" s="43">
        <v>9359.5666508700015</v>
      </c>
      <c r="F34" s="43">
        <v>1737.6826402999998</v>
      </c>
      <c r="G34" s="43">
        <v>3054.4635037382141</v>
      </c>
      <c r="H34" s="43">
        <v>751.57714406000002</v>
      </c>
      <c r="I34" s="43">
        <v>2799.8640431596095</v>
      </c>
      <c r="J34" s="43">
        <v>1326.9947567999998</v>
      </c>
      <c r="K34" s="43">
        <v>3170.3244194655999</v>
      </c>
      <c r="L34" s="43">
        <v>1409.5584872599998</v>
      </c>
      <c r="M34" s="43">
        <v>1067.2453226300001</v>
      </c>
      <c r="N34" s="43">
        <v>2879.4561422426004</v>
      </c>
      <c r="O34" s="43">
        <v>2505.5410788909503</v>
      </c>
      <c r="P34" s="43">
        <v>1624.6815459100001</v>
      </c>
      <c r="Q34" s="43">
        <v>667.65531667000005</v>
      </c>
      <c r="R34" s="43">
        <v>1842.7587297133332</v>
      </c>
      <c r="S34" s="43">
        <v>698.92456541999991</v>
      </c>
      <c r="T34" s="43">
        <v>499.75818792092502</v>
      </c>
      <c r="U34" s="43">
        <v>980.1589953199998</v>
      </c>
      <c r="V34" s="43">
        <v>5834.9504042800017</v>
      </c>
      <c r="W34" s="43">
        <v>1290.8344609999999</v>
      </c>
      <c r="X34" s="43">
        <v>2124.2859928295989</v>
      </c>
      <c r="Y34" s="37">
        <v>686.98097970999993</v>
      </c>
      <c r="Z34" s="36">
        <f t="shared" si="0"/>
        <v>96227.932000994391</v>
      </c>
    </row>
    <row r="35" spans="1:26" ht="13.7" customHeight="1" x14ac:dyDescent="0.2">
      <c r="A35" s="109">
        <v>2017</v>
      </c>
      <c r="B35" s="43">
        <v>3574.8812805000002</v>
      </c>
      <c r="C35" s="43">
        <v>63107.254190092943</v>
      </c>
      <c r="D35" s="43">
        <v>888.42467385681698</v>
      </c>
      <c r="E35" s="43">
        <v>9977.1076977650009</v>
      </c>
      <c r="F35" s="43">
        <v>2493.4447381800001</v>
      </c>
      <c r="G35" s="43">
        <v>3510.9086418177326</v>
      </c>
      <c r="H35" s="43">
        <v>1256.2676444700003</v>
      </c>
      <c r="I35" s="43">
        <v>3494.1078663445942</v>
      </c>
      <c r="J35" s="43">
        <v>1462.0588401099999</v>
      </c>
      <c r="K35" s="43">
        <v>4825.6975925460238</v>
      </c>
      <c r="L35" s="43">
        <v>949.07564969999999</v>
      </c>
      <c r="M35" s="43">
        <v>1494.4610564500001</v>
      </c>
      <c r="N35" s="43">
        <v>3717.6221462825424</v>
      </c>
      <c r="O35" s="43">
        <v>3273.0571321445909</v>
      </c>
      <c r="P35" s="43">
        <v>2064.7276944099999</v>
      </c>
      <c r="Q35" s="43">
        <v>997.91495732999999</v>
      </c>
      <c r="R35" s="43">
        <v>2800.2470196499999</v>
      </c>
      <c r="S35" s="43">
        <v>940.56766043000005</v>
      </c>
      <c r="T35" s="43">
        <v>920.33509479999998</v>
      </c>
      <c r="U35" s="43">
        <v>1900.8783703900003</v>
      </c>
      <c r="V35" s="43">
        <v>7492.2320385997591</v>
      </c>
      <c r="W35" s="43">
        <v>1765.5429514646</v>
      </c>
      <c r="X35" s="43">
        <v>2881.7566039565968</v>
      </c>
      <c r="Y35" s="37">
        <v>829.12749891000021</v>
      </c>
      <c r="Z35" s="36">
        <f t="shared" si="0"/>
        <v>126617.69904020119</v>
      </c>
    </row>
    <row r="36" spans="1:26" ht="13.7" customHeight="1" x14ac:dyDescent="0.2">
      <c r="A36" s="109">
        <v>2018</v>
      </c>
      <c r="B36" s="43">
        <v>5801.27542713</v>
      </c>
      <c r="C36" s="43">
        <v>47755.728021640003</v>
      </c>
      <c r="D36" s="43">
        <v>680.9495496400001</v>
      </c>
      <c r="E36" s="43">
        <v>9813.7355533833488</v>
      </c>
      <c r="F36" s="43">
        <v>2175.2145639300002</v>
      </c>
      <c r="G36" s="43">
        <v>4798.9430918476555</v>
      </c>
      <c r="H36" s="43">
        <v>1407.8683615400003</v>
      </c>
      <c r="I36" s="43">
        <v>5844.078624740001</v>
      </c>
      <c r="J36" s="43">
        <v>2162.8412289300004</v>
      </c>
      <c r="K36" s="43">
        <v>4946.4475565197481</v>
      </c>
      <c r="L36" s="43">
        <v>1259.1942487999997</v>
      </c>
      <c r="M36" s="43">
        <v>740.67671637000012</v>
      </c>
      <c r="N36" s="43">
        <v>3374.9799872200001</v>
      </c>
      <c r="O36" s="43">
        <v>5762.0153325499996</v>
      </c>
      <c r="P36" s="43">
        <v>1617.2275307199998</v>
      </c>
      <c r="Q36" s="43">
        <v>715.41301011999985</v>
      </c>
      <c r="R36" s="43">
        <v>2780.1476682000002</v>
      </c>
      <c r="S36" s="43">
        <v>789.14329808000014</v>
      </c>
      <c r="T36" s="43">
        <v>824.94025557199996</v>
      </c>
      <c r="U36" s="43">
        <v>1071.3343518299998</v>
      </c>
      <c r="V36" s="43">
        <v>12227.12800852</v>
      </c>
      <c r="W36" s="43">
        <v>1619.7257660998837</v>
      </c>
      <c r="X36" s="43">
        <v>3800.1117615181006</v>
      </c>
      <c r="Y36" s="37">
        <v>606.92737124999996</v>
      </c>
      <c r="Z36" s="36">
        <f t="shared" si="0"/>
        <v>122576.04728615074</v>
      </c>
    </row>
    <row r="37" spans="1:26" ht="13.7" customHeight="1" x14ac:dyDescent="0.2">
      <c r="A37" s="109">
        <v>2019</v>
      </c>
      <c r="B37" s="43">
        <v>8992.2404995300021</v>
      </c>
      <c r="C37" s="43">
        <v>54859.993371945224</v>
      </c>
      <c r="D37" s="43">
        <v>680.06435965999992</v>
      </c>
      <c r="E37" s="43">
        <v>15275.180438624855</v>
      </c>
      <c r="F37" s="43">
        <v>2296.9862047800002</v>
      </c>
      <c r="G37" s="43">
        <v>4760.7269918697502</v>
      </c>
      <c r="H37" s="43">
        <v>724.44749817000013</v>
      </c>
      <c r="I37" s="43">
        <v>4744.4465158401663</v>
      </c>
      <c r="J37" s="43">
        <v>1757.20815167</v>
      </c>
      <c r="K37" s="43">
        <v>4957.8395648999995</v>
      </c>
      <c r="L37" s="43">
        <v>1263.3829743299998</v>
      </c>
      <c r="M37" s="43">
        <v>605.33043682000005</v>
      </c>
      <c r="N37" s="43">
        <v>2518.5150301799999</v>
      </c>
      <c r="O37" s="43">
        <v>4653.5881509716201</v>
      </c>
      <c r="P37" s="43">
        <v>1021.3156672600001</v>
      </c>
      <c r="Q37" s="43">
        <v>1162.83403851</v>
      </c>
      <c r="R37" s="43">
        <v>1415.1998319100003</v>
      </c>
      <c r="S37" s="43">
        <v>706.09153364999986</v>
      </c>
      <c r="T37" s="43">
        <v>902.25169995128078</v>
      </c>
      <c r="U37" s="43">
        <v>917.71332362999999</v>
      </c>
      <c r="V37" s="43">
        <v>10256.556598069999</v>
      </c>
      <c r="W37" s="43">
        <v>1428.2331282722969</v>
      </c>
      <c r="X37" s="43">
        <v>1927.80305383</v>
      </c>
      <c r="Y37" s="37">
        <v>1042.6332569200001</v>
      </c>
      <c r="Z37" s="36">
        <f t="shared" si="0"/>
        <v>128870.58232129522</v>
      </c>
    </row>
    <row r="38" spans="1:26" ht="13.7" customHeight="1" x14ac:dyDescent="0.2">
      <c r="A38" s="109">
        <v>2020</v>
      </c>
      <c r="B38" s="43">
        <v>7978.2407777099997</v>
      </c>
      <c r="C38" s="43">
        <v>159495.7078847251</v>
      </c>
      <c r="D38" s="43">
        <v>3101.6080081199998</v>
      </c>
      <c r="E38" s="43">
        <v>22241.942704679997</v>
      </c>
      <c r="F38" s="43">
        <v>6478.8115960200012</v>
      </c>
      <c r="G38" s="43">
        <v>8705.3029831600015</v>
      </c>
      <c r="H38" s="43">
        <v>3041.1938556500004</v>
      </c>
      <c r="I38" s="43">
        <v>13918.268961588603</v>
      </c>
      <c r="J38" s="43">
        <v>5781.7863942099993</v>
      </c>
      <c r="K38" s="43">
        <v>8877.1480033578628</v>
      </c>
      <c r="L38" s="43">
        <v>3941.40990285</v>
      </c>
      <c r="M38" s="43">
        <v>2512.8606640900002</v>
      </c>
      <c r="N38" s="43">
        <v>7439.0762203499999</v>
      </c>
      <c r="O38" s="43">
        <v>11276.091156411199</v>
      </c>
      <c r="P38" s="43">
        <v>3098.7454584999996</v>
      </c>
      <c r="Q38" s="43">
        <v>3521.67564236</v>
      </c>
      <c r="R38" s="43">
        <v>6564.4890077800001</v>
      </c>
      <c r="S38" s="43">
        <v>3464.0942117400004</v>
      </c>
      <c r="T38" s="43">
        <v>2287.3487649361314</v>
      </c>
      <c r="U38" s="43">
        <v>4814.8943601800001</v>
      </c>
      <c r="V38" s="43">
        <v>25382.645847740001</v>
      </c>
      <c r="W38" s="43">
        <v>5239.3928765579576</v>
      </c>
      <c r="X38" s="43">
        <v>13250.078986287999</v>
      </c>
      <c r="Y38" s="37">
        <v>1429.10065635</v>
      </c>
      <c r="Z38" s="36">
        <f t="shared" si="0"/>
        <v>333841.91492535488</v>
      </c>
    </row>
    <row r="39" spans="1:26" ht="13.7" customHeight="1" x14ac:dyDescent="0.2">
      <c r="A39" s="109">
        <v>2021</v>
      </c>
      <c r="B39" s="43">
        <v>42013.0856996</v>
      </c>
      <c r="C39" s="43">
        <v>174820.06511612001</v>
      </c>
      <c r="D39" s="43">
        <v>4363.90369121</v>
      </c>
      <c r="E39" s="43">
        <v>34365.354071459995</v>
      </c>
      <c r="F39" s="43">
        <v>8302.1092728999993</v>
      </c>
      <c r="G39" s="43">
        <v>11310.626974319999</v>
      </c>
      <c r="H39" s="43">
        <v>3289.0091646500005</v>
      </c>
      <c r="I39" s="43">
        <v>10729.548914120001</v>
      </c>
      <c r="J39" s="43">
        <v>6143.8361810400002</v>
      </c>
      <c r="K39" s="43">
        <v>11253.65032189</v>
      </c>
      <c r="L39" s="43">
        <v>7682.3095134300002</v>
      </c>
      <c r="M39" s="43">
        <v>3455.8569949299999</v>
      </c>
      <c r="N39" s="43">
        <v>7745.3397605600003</v>
      </c>
      <c r="O39" s="43">
        <v>14436.163784370001</v>
      </c>
      <c r="P39" s="43">
        <v>3621.0472073299998</v>
      </c>
      <c r="Q39" s="43">
        <v>4267.8321844000002</v>
      </c>
      <c r="R39" s="43">
        <v>7484.3512257000002</v>
      </c>
      <c r="S39" s="43">
        <v>3847.3611072100007</v>
      </c>
      <c r="T39" s="43">
        <v>2627.5564844569135</v>
      </c>
      <c r="U39" s="43">
        <v>7635.9941474799998</v>
      </c>
      <c r="V39" s="43">
        <v>25590.637497929998</v>
      </c>
      <c r="W39" s="43">
        <v>5866.8072310899997</v>
      </c>
      <c r="X39" s="43">
        <v>9781.6628496499998</v>
      </c>
      <c r="Y39" s="37">
        <v>1512.6006441300001</v>
      </c>
      <c r="Z39" s="36">
        <f t="shared" si="0"/>
        <v>412146.71003997693</v>
      </c>
    </row>
    <row r="40" spans="1:26" s="22" customFormat="1" ht="13.7" customHeight="1" x14ac:dyDescent="0.2">
      <c r="A40" s="109">
        <v>2022</v>
      </c>
      <c r="B40" s="43">
        <v>72715.547482530004</v>
      </c>
      <c r="C40" s="43">
        <v>309807.46851409</v>
      </c>
      <c r="D40" s="43">
        <v>5644.0682213753798</v>
      </c>
      <c r="E40" s="43">
        <v>38852.075200719999</v>
      </c>
      <c r="F40" s="43">
        <v>13336.86917774</v>
      </c>
      <c r="G40" s="43">
        <v>18076.00047675</v>
      </c>
      <c r="H40" s="43">
        <v>4465.8737281000003</v>
      </c>
      <c r="I40" s="43">
        <v>18122.375339230002</v>
      </c>
      <c r="J40" s="43">
        <v>10848.725317930001</v>
      </c>
      <c r="K40" s="43">
        <v>17053.012882049999</v>
      </c>
      <c r="L40" s="43">
        <v>4632.0899666200003</v>
      </c>
      <c r="M40" s="43">
        <v>7614.7548157599995</v>
      </c>
      <c r="N40" s="43">
        <v>12537.155215819999</v>
      </c>
      <c r="O40" s="43">
        <v>22263.8214580971</v>
      </c>
      <c r="P40" s="43">
        <v>5465.0745234599999</v>
      </c>
      <c r="Q40" s="43">
        <v>6943.1416556000004</v>
      </c>
      <c r="R40" s="43">
        <v>11755.97180345</v>
      </c>
      <c r="S40" s="43">
        <v>7102.2372544745303</v>
      </c>
      <c r="T40" s="43">
        <v>4000.5924246224599</v>
      </c>
      <c r="U40" s="43">
        <v>10178.954800060001</v>
      </c>
      <c r="V40" s="43">
        <v>46070.833644450002</v>
      </c>
      <c r="W40" s="43">
        <v>8164.8271244299995</v>
      </c>
      <c r="X40" s="43">
        <v>19584.196798749999</v>
      </c>
      <c r="Y40" s="37">
        <v>2733.6416460600003</v>
      </c>
      <c r="Z40" s="36">
        <f t="shared" si="0"/>
        <v>677969.30947216973</v>
      </c>
    </row>
    <row r="41" spans="1:26" ht="13.7" customHeight="1" x14ac:dyDescent="0.2">
      <c r="A41" s="109">
        <v>2023</v>
      </c>
      <c r="B41" s="43">
        <v>56185.976441760002</v>
      </c>
      <c r="C41" s="43">
        <v>813353.29566930002</v>
      </c>
      <c r="D41" s="43">
        <v>22190.568665978622</v>
      </c>
      <c r="E41" s="43">
        <v>96264.465099591383</v>
      </c>
      <c r="F41" s="43">
        <v>23352.147349619998</v>
      </c>
      <c r="G41" s="43">
        <v>56877.443393019996</v>
      </c>
      <c r="H41" s="43">
        <v>12149.834437989999</v>
      </c>
      <c r="I41" s="43">
        <v>43665.957721719999</v>
      </c>
      <c r="J41" s="43">
        <v>28591.000075800006</v>
      </c>
      <c r="K41" s="43">
        <v>44519.182091629998</v>
      </c>
      <c r="L41" s="43">
        <v>15870.170247704231</v>
      </c>
      <c r="M41" s="43">
        <v>22476.057784099205</v>
      </c>
      <c r="N41" s="43">
        <v>36197.990211729993</v>
      </c>
      <c r="O41" s="43">
        <v>47854.145149123258</v>
      </c>
      <c r="P41" s="43">
        <v>19828.560849371162</v>
      </c>
      <c r="Q41" s="43">
        <v>20821.10939351</v>
      </c>
      <c r="R41" s="43">
        <v>38506.001649860002</v>
      </c>
      <c r="S41" s="43">
        <v>21967.856659452707</v>
      </c>
      <c r="T41" s="43">
        <v>13746.029122498978</v>
      </c>
      <c r="U41" s="43">
        <v>25339.595309610002</v>
      </c>
      <c r="V41" s="43">
        <v>93634.077501060005</v>
      </c>
      <c r="W41" s="43">
        <v>29630.123737859998</v>
      </c>
      <c r="X41" s="43">
        <v>51281.53086983</v>
      </c>
      <c r="Y41" s="37">
        <v>12063.46945825</v>
      </c>
      <c r="Z41" s="36">
        <f t="shared" si="0"/>
        <v>1646366.5888903697</v>
      </c>
    </row>
    <row r="42" spans="1:26" ht="13.7" customHeight="1" x14ac:dyDescent="0.2">
      <c r="A42" s="109">
        <v>2024</v>
      </c>
      <c r="B42" s="42">
        <v>580925.04783517995</v>
      </c>
      <c r="C42" s="43">
        <v>571577.64114845032</v>
      </c>
      <c r="D42" s="43">
        <v>14150.26440389064</v>
      </c>
      <c r="E42" s="43">
        <v>52276.179711360812</v>
      </c>
      <c r="F42" s="43">
        <v>19586.118981614251</v>
      </c>
      <c r="G42" s="43">
        <v>41534.19200653</v>
      </c>
      <c r="H42" s="43">
        <v>11806.213391400001</v>
      </c>
      <c r="I42" s="43">
        <v>32389.86420181</v>
      </c>
      <c r="J42" s="43">
        <v>7474.8655603299994</v>
      </c>
      <c r="K42" s="43">
        <v>86423.645717099993</v>
      </c>
      <c r="L42" s="43"/>
      <c r="M42" s="43">
        <v>6846.88801668</v>
      </c>
      <c r="N42" s="43">
        <v>31973.90388536</v>
      </c>
      <c r="O42" s="43">
        <v>59725.081879970407</v>
      </c>
      <c r="P42" s="43">
        <v>7889.9148202800006</v>
      </c>
      <c r="Q42" s="43">
        <v>11097.843574389999</v>
      </c>
      <c r="R42" s="43">
        <v>26764.76736021</v>
      </c>
      <c r="S42" s="43">
        <v>15241.295354734673</v>
      </c>
      <c r="T42" s="43">
        <v>6595.306103330262</v>
      </c>
      <c r="U42" s="43">
        <v>33826.467892250002</v>
      </c>
      <c r="V42" s="43">
        <v>85731.86409641002</v>
      </c>
      <c r="W42" s="43"/>
      <c r="X42" s="43">
        <v>25330.051929199995</v>
      </c>
      <c r="Y42" s="37">
        <v>27526.793424200005</v>
      </c>
      <c r="Z42" s="36">
        <f t="shared" si="0"/>
        <v>1756694.2112946815</v>
      </c>
    </row>
    <row r="43" spans="1:26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f t="shared" si="0"/>
        <v>#N/A</v>
      </c>
    </row>
    <row r="44" spans="1:26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37" t="e">
        <v>#N/A</v>
      </c>
      <c r="Z44" s="36" t="e">
        <f t="shared" si="0"/>
        <v>#N/A</v>
      </c>
    </row>
    <row r="45" spans="1:26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37" t="e">
        <v>#N/A</v>
      </c>
      <c r="Z45" s="36" t="e">
        <f t="shared" si="0"/>
        <v>#N/A</v>
      </c>
    </row>
    <row r="46" spans="1:26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37" t="e">
        <v>#N/A</v>
      </c>
      <c r="Z46" s="36" t="e">
        <f t="shared" si="0"/>
        <v>#N/A</v>
      </c>
    </row>
    <row r="47" spans="1:26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37" t="e">
        <v>#N/A</v>
      </c>
      <c r="Z47" s="36" t="e">
        <f t="shared" si="0"/>
        <v>#N/A</v>
      </c>
    </row>
    <row r="48" spans="1:26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37" t="e">
        <v>#N/A</v>
      </c>
      <c r="Z48" s="36" t="e">
        <f t="shared" si="0"/>
        <v>#N/A</v>
      </c>
    </row>
    <row r="49" spans="1:1" x14ac:dyDescent="0.2">
      <c r="A49" s="111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2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</sheetData>
  <phoneticPr fontId="7" type="noConversion"/>
  <hyperlinks>
    <hyperlink ref="A5" location="INDICE!A14" display="VOLVER AL INDICE" xr:uid="{00000000-0004-0000-0E00-000000000000}"/>
  </hyperlinks>
  <pageMargins left="0.75" right="0.75" top="1" bottom="1" header="0" footer="0"/>
  <headerFooter alignWithMargins="0"/>
  <ignoredErrors>
    <ignoredError sqref="Z10:Z40" formulaRange="1"/>
    <ignoredError sqref="Z41:Z48" evalError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>
    <pageSetUpPr fitToPage="1"/>
  </sheetPr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29" width="9.140625" style="1"/>
    <col min="30" max="32" width="9.140625" style="1" customWidth="1"/>
    <col min="33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5.5" customHeight="1" x14ac:dyDescent="0.2">
      <c r="A2" s="102" t="s">
        <v>6</v>
      </c>
      <c r="B2" s="30" t="s">
        <v>21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Recursos de capital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1825</v>
      </c>
      <c r="B3" s="19" t="s">
        <v>1836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1839</v>
      </c>
      <c r="B5" s="18" t="s">
        <v>1852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22.5" x14ac:dyDescent="0.2">
      <c r="A7" s="102" t="s">
        <v>1840</v>
      </c>
      <c r="B7" s="25" t="s">
        <v>1850</v>
      </c>
      <c r="C7" s="40" t="s">
        <v>1850</v>
      </c>
      <c r="D7" s="40" t="s">
        <v>1850</v>
      </c>
      <c r="E7" s="40" t="s">
        <v>1850</v>
      </c>
      <c r="F7" s="40" t="s">
        <v>1850</v>
      </c>
      <c r="G7" s="40" t="s">
        <v>1850</v>
      </c>
      <c r="H7" s="40" t="s">
        <v>1850</v>
      </c>
      <c r="I7" s="40" t="s">
        <v>1850</v>
      </c>
      <c r="J7" s="40" t="s">
        <v>1850</v>
      </c>
      <c r="K7" s="40" t="s">
        <v>1850</v>
      </c>
      <c r="L7" s="40" t="s">
        <v>1850</v>
      </c>
      <c r="M7" s="40" t="s">
        <v>1850</v>
      </c>
      <c r="N7" s="40" t="s">
        <v>1850</v>
      </c>
      <c r="O7" s="40" t="s">
        <v>1850</v>
      </c>
      <c r="P7" s="40" t="s">
        <v>1850</v>
      </c>
      <c r="Q7" s="40" t="s">
        <v>1850</v>
      </c>
      <c r="R7" s="40" t="s">
        <v>1850</v>
      </c>
      <c r="S7" s="40" t="s">
        <v>1850</v>
      </c>
      <c r="T7" s="40" t="s">
        <v>1850</v>
      </c>
      <c r="U7" s="40" t="s">
        <v>1850</v>
      </c>
      <c r="V7" s="40" t="s">
        <v>1850</v>
      </c>
      <c r="W7" s="40" t="s">
        <v>1850</v>
      </c>
      <c r="X7" s="40" t="s">
        <v>1850</v>
      </c>
      <c r="Y7" s="40" t="s">
        <v>1850</v>
      </c>
      <c r="Z7" s="41" t="s">
        <v>1850</v>
      </c>
    </row>
    <row r="8" spans="1:37" s="44" customFormat="1" ht="11.25" x14ac:dyDescent="0.2">
      <c r="A8" s="104" t="s">
        <v>1841</v>
      </c>
      <c r="B8" s="121" t="s">
        <v>515</v>
      </c>
      <c r="C8" s="122" t="s">
        <v>516</v>
      </c>
      <c r="D8" s="122" t="s">
        <v>517</v>
      </c>
      <c r="E8" s="124" t="s">
        <v>518</v>
      </c>
      <c r="F8" s="122" t="s">
        <v>519</v>
      </c>
      <c r="G8" s="122" t="s">
        <v>520</v>
      </c>
      <c r="H8" s="124" t="s">
        <v>521</v>
      </c>
      <c r="I8" s="122" t="s">
        <v>522</v>
      </c>
      <c r="J8" s="122" t="s">
        <v>523</v>
      </c>
      <c r="K8" s="124" t="s">
        <v>524</v>
      </c>
      <c r="L8" s="122" t="s">
        <v>525</v>
      </c>
      <c r="M8" s="122" t="s">
        <v>526</v>
      </c>
      <c r="N8" s="124" t="s">
        <v>527</v>
      </c>
      <c r="O8" s="122" t="s">
        <v>528</v>
      </c>
      <c r="P8" s="122" t="s">
        <v>529</v>
      </c>
      <c r="Q8" s="124" t="s">
        <v>530</v>
      </c>
      <c r="R8" s="122" t="s">
        <v>531</v>
      </c>
      <c r="S8" s="122" t="s">
        <v>532</v>
      </c>
      <c r="T8" s="122" t="s">
        <v>533</v>
      </c>
      <c r="U8" s="122" t="s">
        <v>534</v>
      </c>
      <c r="V8" s="122" t="s">
        <v>535</v>
      </c>
      <c r="W8" s="122" t="s">
        <v>536</v>
      </c>
      <c r="X8" s="122" t="s">
        <v>537</v>
      </c>
      <c r="Y8" s="122" t="s">
        <v>538</v>
      </c>
      <c r="Z8" s="123" t="s">
        <v>539</v>
      </c>
    </row>
    <row r="9" spans="1:37" s="45" customFormat="1" ht="23.25" customHeight="1" thickBot="1" x14ac:dyDescent="0.25">
      <c r="A9" s="105" t="s">
        <v>162</v>
      </c>
      <c r="B9" s="71" t="s">
        <v>84</v>
      </c>
      <c r="C9" s="23" t="s">
        <v>139</v>
      </c>
      <c r="D9" s="23" t="s">
        <v>140</v>
      </c>
      <c r="E9" s="32" t="s">
        <v>141</v>
      </c>
      <c r="F9" s="23" t="s">
        <v>142</v>
      </c>
      <c r="G9" s="23" t="s">
        <v>143</v>
      </c>
      <c r="H9" s="32" t="s">
        <v>144</v>
      </c>
      <c r="I9" s="23" t="s">
        <v>145</v>
      </c>
      <c r="J9" s="23" t="s">
        <v>146</v>
      </c>
      <c r="K9" s="32" t="s">
        <v>147</v>
      </c>
      <c r="L9" s="23" t="s">
        <v>148</v>
      </c>
      <c r="M9" s="23" t="s">
        <v>149</v>
      </c>
      <c r="N9" s="32" t="s">
        <v>150</v>
      </c>
      <c r="O9" s="23" t="s">
        <v>151</v>
      </c>
      <c r="P9" s="23" t="s">
        <v>152</v>
      </c>
      <c r="Q9" s="32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33" t="s">
        <v>161</v>
      </c>
    </row>
    <row r="10" spans="1:37" s="46" customFormat="1" ht="13.7" customHeight="1" x14ac:dyDescent="0.2">
      <c r="A10" s="109">
        <v>1992</v>
      </c>
      <c r="B10" s="52">
        <v>3.9451049999999999</v>
      </c>
      <c r="C10" s="52">
        <v>27.805599999999998</v>
      </c>
      <c r="D10" s="52">
        <v>16.82503298</v>
      </c>
      <c r="E10" s="52">
        <v>6.9500999999999999</v>
      </c>
      <c r="F10" s="52">
        <v>12.81542</v>
      </c>
      <c r="G10" s="52">
        <v>5.3090580000000012</v>
      </c>
      <c r="H10" s="52">
        <v>7.4866896599999997</v>
      </c>
      <c r="I10" s="52">
        <v>4.4802447040000004</v>
      </c>
      <c r="J10" s="52">
        <v>3.7469628000000004</v>
      </c>
      <c r="K10" s="52">
        <v>20.951991799999998</v>
      </c>
      <c r="L10" s="52">
        <v>6.5509227619999999</v>
      </c>
      <c r="M10" s="52">
        <v>5.1768999999999998</v>
      </c>
      <c r="N10" s="52">
        <v>7.5241199999999999</v>
      </c>
      <c r="O10" s="52">
        <v>12.24887</v>
      </c>
      <c r="P10" s="52">
        <v>8.8613999999999997</v>
      </c>
      <c r="Q10" s="52">
        <v>1.4935999999999998</v>
      </c>
      <c r="R10" s="52">
        <v>6.6325638219999998</v>
      </c>
      <c r="S10" s="52">
        <v>4.15496</v>
      </c>
      <c r="T10" s="52">
        <v>0</v>
      </c>
      <c r="U10" s="52">
        <v>24.760009999999998</v>
      </c>
      <c r="V10" s="52">
        <v>14.827962276000001</v>
      </c>
      <c r="W10" s="52">
        <v>5.0805800000000003</v>
      </c>
      <c r="X10" s="52">
        <v>2.5048600000000003</v>
      </c>
      <c r="Y10" s="153">
        <v>2.1362146300000004</v>
      </c>
      <c r="Z10" s="154">
        <f t="shared" ref="Z10:Z48" si="0">SUM(B10:Y10)</f>
        <v>212.26916843400002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42">
        <v>3.3315999999999999</v>
      </c>
      <c r="C11" s="43">
        <v>140.46429999999998</v>
      </c>
      <c r="D11" s="43">
        <v>2.8888000000000003</v>
      </c>
      <c r="E11" s="43">
        <v>17.430400000000002</v>
      </c>
      <c r="F11" s="43">
        <v>6.7133171220000003</v>
      </c>
      <c r="G11" s="43">
        <v>8.1312000000000051</v>
      </c>
      <c r="H11" s="43">
        <v>1.4567788000000002</v>
      </c>
      <c r="I11" s="43">
        <v>3.5767336499999978</v>
      </c>
      <c r="J11" s="43">
        <v>9.5228872000000031</v>
      </c>
      <c r="K11" s="43">
        <v>34.890313380000002</v>
      </c>
      <c r="L11" s="43">
        <v>15.182868999999998</v>
      </c>
      <c r="M11" s="43">
        <v>7.1002340000000004</v>
      </c>
      <c r="N11" s="43">
        <v>285.999684</v>
      </c>
      <c r="O11" s="43">
        <v>19.2241</v>
      </c>
      <c r="P11" s="43">
        <v>10.647889199999904</v>
      </c>
      <c r="Q11" s="43">
        <v>12.9643</v>
      </c>
      <c r="R11" s="43">
        <v>34.032600600000016</v>
      </c>
      <c r="S11" s="43">
        <v>10.27122</v>
      </c>
      <c r="T11" s="43">
        <v>21.824999999999999</v>
      </c>
      <c r="U11" s="43">
        <v>35.028126299999997</v>
      </c>
      <c r="V11" s="43">
        <v>25.0962</v>
      </c>
      <c r="W11" s="43">
        <v>6.1258999999999997</v>
      </c>
      <c r="X11" s="43">
        <v>7.5229999999999997</v>
      </c>
      <c r="Y11" s="76">
        <v>19.245853999999998</v>
      </c>
      <c r="Z11" s="36">
        <f t="shared" si="0"/>
        <v>738.67330725199997</v>
      </c>
    </row>
    <row r="12" spans="1:37" ht="13.7" customHeight="1" x14ac:dyDescent="0.2">
      <c r="A12" s="109">
        <v>1994</v>
      </c>
      <c r="B12" s="42">
        <v>2.1539999999999999</v>
      </c>
      <c r="C12" s="43">
        <v>116.91709640000001</v>
      </c>
      <c r="D12" s="43">
        <v>1.9052666199999999</v>
      </c>
      <c r="E12" s="43">
        <v>18.26342</v>
      </c>
      <c r="F12" s="43">
        <v>10.8711096</v>
      </c>
      <c r="G12" s="43">
        <v>7.72966</v>
      </c>
      <c r="H12" s="43">
        <v>8.9396284399999892</v>
      </c>
      <c r="I12" s="43">
        <v>39.367400000000004</v>
      </c>
      <c r="J12" s="43">
        <v>32.210817000000006</v>
      </c>
      <c r="K12" s="43">
        <v>15.709285600000001</v>
      </c>
      <c r="L12" s="43">
        <v>13.1004</v>
      </c>
      <c r="M12" s="43">
        <v>7.5695679999999994</v>
      </c>
      <c r="N12" s="43">
        <v>142.24288320000002</v>
      </c>
      <c r="O12" s="43">
        <v>39.260980000000004</v>
      </c>
      <c r="P12" s="43">
        <v>11.086040000000001</v>
      </c>
      <c r="Q12" s="43">
        <v>11.000145</v>
      </c>
      <c r="R12" s="43">
        <v>15.661093400000002</v>
      </c>
      <c r="S12" s="43">
        <v>6.4938691900000043</v>
      </c>
      <c r="T12" s="43">
        <v>29.488400000000002</v>
      </c>
      <c r="U12" s="43">
        <v>9.093510880000002</v>
      </c>
      <c r="V12" s="43">
        <v>21.634755600000005</v>
      </c>
      <c r="W12" s="43">
        <v>10.541927199999998</v>
      </c>
      <c r="X12" s="43">
        <v>6.8031999999999995</v>
      </c>
      <c r="Y12" s="76">
        <v>9.6040238000000002</v>
      </c>
      <c r="Z12" s="36">
        <f t="shared" si="0"/>
        <v>587.64847993000012</v>
      </c>
    </row>
    <row r="13" spans="1:37" ht="13.7" customHeight="1" x14ac:dyDescent="0.2">
      <c r="A13" s="109">
        <v>1995</v>
      </c>
      <c r="B13" s="42">
        <v>1.64015161</v>
      </c>
      <c r="C13" s="43">
        <v>74.431383416000003</v>
      </c>
      <c r="D13" s="43">
        <v>14.414194111999999</v>
      </c>
      <c r="E13" s="43">
        <v>24.251894293999985</v>
      </c>
      <c r="F13" s="43">
        <v>16.567584</v>
      </c>
      <c r="G13" s="43">
        <v>8.3416499999999996</v>
      </c>
      <c r="H13" s="43">
        <v>13.524450200000022</v>
      </c>
      <c r="I13" s="43">
        <v>20.458454344000003</v>
      </c>
      <c r="J13" s="43">
        <v>34.481523600000003</v>
      </c>
      <c r="K13" s="43">
        <v>22.489421565999997</v>
      </c>
      <c r="L13" s="43">
        <v>22.282809</v>
      </c>
      <c r="M13" s="43">
        <v>20.0416384</v>
      </c>
      <c r="N13" s="43">
        <v>113.19027519999999</v>
      </c>
      <c r="O13" s="43">
        <v>25.644327000000001</v>
      </c>
      <c r="P13" s="43">
        <v>66.827501933999997</v>
      </c>
      <c r="Q13" s="43">
        <v>12.352521000000001</v>
      </c>
      <c r="R13" s="43">
        <v>32.226580935999998</v>
      </c>
      <c r="S13" s="43">
        <v>4.7670000000000003</v>
      </c>
      <c r="T13" s="43">
        <v>16.513191760000005</v>
      </c>
      <c r="U13" s="43">
        <v>22.64008595</v>
      </c>
      <c r="V13" s="43">
        <v>23.902923069999996</v>
      </c>
      <c r="W13" s="43">
        <v>24.656722808000001</v>
      </c>
      <c r="X13" s="43">
        <v>70.456800000000001</v>
      </c>
      <c r="Y13" s="76">
        <v>2.8717334180000011</v>
      </c>
      <c r="Z13" s="36">
        <f t="shared" si="0"/>
        <v>688.97481761800009</v>
      </c>
    </row>
    <row r="14" spans="1:37" ht="13.7" customHeight="1" x14ac:dyDescent="0.2">
      <c r="A14" s="109">
        <v>1996</v>
      </c>
      <c r="B14" s="42">
        <v>10.952160599999999</v>
      </c>
      <c r="C14" s="43">
        <v>115.50830441200002</v>
      </c>
      <c r="D14" s="43">
        <v>2.9341766520000001</v>
      </c>
      <c r="E14" s="43">
        <v>31.592291694</v>
      </c>
      <c r="F14" s="43">
        <v>13.498979704000002</v>
      </c>
      <c r="G14" s="43">
        <v>7.7430330000000014</v>
      </c>
      <c r="H14" s="43">
        <v>13.004192399999996</v>
      </c>
      <c r="I14" s="43">
        <v>172.43398880000001</v>
      </c>
      <c r="J14" s="43">
        <v>11.171348130000002</v>
      </c>
      <c r="K14" s="43">
        <v>68.630279572000006</v>
      </c>
      <c r="L14" s="43">
        <v>20.730487708000002</v>
      </c>
      <c r="M14" s="43">
        <v>4.9169350000000005</v>
      </c>
      <c r="N14" s="43">
        <v>226.09187100000003</v>
      </c>
      <c r="O14" s="43">
        <v>34.942751094000002</v>
      </c>
      <c r="P14" s="43">
        <v>26.158443452079634</v>
      </c>
      <c r="Q14" s="43">
        <v>108.1408186</v>
      </c>
      <c r="R14" s="43">
        <v>61.756571844000007</v>
      </c>
      <c r="S14" s="43">
        <v>84.321368948</v>
      </c>
      <c r="T14" s="43">
        <v>32.998535400000002</v>
      </c>
      <c r="U14" s="43">
        <v>30.906310454000003</v>
      </c>
      <c r="V14" s="43">
        <v>25.894710627999999</v>
      </c>
      <c r="W14" s="43">
        <v>10.965708254000001</v>
      </c>
      <c r="X14" s="43">
        <v>22.39302</v>
      </c>
      <c r="Y14" s="76">
        <v>9.6963251499999998</v>
      </c>
      <c r="Z14" s="36">
        <f t="shared" si="0"/>
        <v>1147.3826124960794</v>
      </c>
    </row>
    <row r="15" spans="1:37" ht="13.7" customHeight="1" x14ac:dyDescent="0.2">
      <c r="A15" s="109">
        <v>1997</v>
      </c>
      <c r="B15" s="42">
        <v>0.58774000000000004</v>
      </c>
      <c r="C15" s="43">
        <v>1352.1685563200001</v>
      </c>
      <c r="D15" s="43">
        <v>15.45972985</v>
      </c>
      <c r="E15" s="43">
        <v>28.640365809999999</v>
      </c>
      <c r="F15" s="43">
        <v>15.78449844</v>
      </c>
      <c r="G15" s="43">
        <v>21.847663000000001</v>
      </c>
      <c r="H15" s="43">
        <v>5.9143780000000001</v>
      </c>
      <c r="I15" s="43">
        <v>34.407248000000003</v>
      </c>
      <c r="J15" s="43">
        <v>15.13406196</v>
      </c>
      <c r="K15" s="43">
        <v>20.656376880000003</v>
      </c>
      <c r="L15" s="43">
        <v>24.008810499999999</v>
      </c>
      <c r="M15" s="43">
        <v>5.6623785100000008</v>
      </c>
      <c r="N15" s="43">
        <v>33.92</v>
      </c>
      <c r="O15" s="43">
        <v>22.765400000000003</v>
      </c>
      <c r="P15" s="43">
        <v>20.656520689999997</v>
      </c>
      <c r="Q15" s="43">
        <v>7.7726137499999997</v>
      </c>
      <c r="R15" s="43">
        <v>32.097323539999998</v>
      </c>
      <c r="S15" s="43">
        <v>24.234907000000003</v>
      </c>
      <c r="T15" s="43">
        <v>18.252320000000001</v>
      </c>
      <c r="U15" s="43">
        <v>23.732591769999999</v>
      </c>
      <c r="V15" s="43">
        <v>34.341579070000002</v>
      </c>
      <c r="W15" s="43">
        <v>14.251183639999988</v>
      </c>
      <c r="X15" s="43">
        <v>6.9105179999999997</v>
      </c>
      <c r="Y15" s="76">
        <v>21.277901539999998</v>
      </c>
      <c r="Z15" s="36">
        <f t="shared" si="0"/>
        <v>1800.4846662699999</v>
      </c>
    </row>
    <row r="16" spans="1:37" ht="13.7" customHeight="1" x14ac:dyDescent="0.2">
      <c r="A16" s="109">
        <v>1998</v>
      </c>
      <c r="B16" s="42">
        <v>0.29326600000000003</v>
      </c>
      <c r="C16" s="43">
        <v>136.98211784999998</v>
      </c>
      <c r="D16" s="43">
        <v>11.96205977</v>
      </c>
      <c r="E16" s="43">
        <v>27.643654340000001</v>
      </c>
      <c r="F16" s="43">
        <v>9.495310400000001</v>
      </c>
      <c r="G16" s="43">
        <v>53.330458</v>
      </c>
      <c r="H16" s="43">
        <v>17.989455999999997</v>
      </c>
      <c r="I16" s="43">
        <v>29.51759976</v>
      </c>
      <c r="J16" s="43">
        <v>15.042425509999999</v>
      </c>
      <c r="K16" s="43">
        <v>16.868631289999996</v>
      </c>
      <c r="L16" s="43">
        <v>28.400065009999999</v>
      </c>
      <c r="M16" s="43">
        <v>9.4942596200000011</v>
      </c>
      <c r="N16" s="43">
        <v>392.75279748000003</v>
      </c>
      <c r="O16" s="43">
        <v>40.243212980000003</v>
      </c>
      <c r="P16" s="43">
        <v>92.48680229</v>
      </c>
      <c r="Q16" s="43">
        <v>0.9683159999999994</v>
      </c>
      <c r="R16" s="43">
        <v>25.544179000000003</v>
      </c>
      <c r="S16" s="43">
        <v>12.174738999999999</v>
      </c>
      <c r="T16" s="43">
        <v>25.015470000000001</v>
      </c>
      <c r="U16" s="43">
        <v>17.880851509999999</v>
      </c>
      <c r="V16" s="43">
        <v>72.944592962569999</v>
      </c>
      <c r="W16" s="43">
        <v>13.85597329</v>
      </c>
      <c r="X16" s="43">
        <v>16.641680579999999</v>
      </c>
      <c r="Y16" s="76">
        <v>11.351000000000001</v>
      </c>
      <c r="Z16" s="36">
        <f t="shared" si="0"/>
        <v>1078.8789186425699</v>
      </c>
    </row>
    <row r="17" spans="1:26" ht="13.7" customHeight="1" x14ac:dyDescent="0.2">
      <c r="A17" s="109">
        <v>1999</v>
      </c>
      <c r="B17" s="42">
        <v>0.29399999999999998</v>
      </c>
      <c r="C17" s="43">
        <v>598.7051745</v>
      </c>
      <c r="D17" s="43">
        <v>8.0715641800000011</v>
      </c>
      <c r="E17" s="43">
        <v>25.151307999999997</v>
      </c>
      <c r="F17" s="43">
        <v>6.8474020800000011</v>
      </c>
      <c r="G17" s="43">
        <v>33.926000000000002</v>
      </c>
      <c r="H17" s="43">
        <v>16.609780999999998</v>
      </c>
      <c r="I17" s="43">
        <v>55.224878000000004</v>
      </c>
      <c r="J17" s="43">
        <v>7.0918799999999997</v>
      </c>
      <c r="K17" s="43">
        <v>11.877707300000001</v>
      </c>
      <c r="L17" s="43">
        <v>39.450783899999998</v>
      </c>
      <c r="M17" s="43">
        <v>39.294042050000002</v>
      </c>
      <c r="N17" s="43">
        <v>68.460273810000018</v>
      </c>
      <c r="O17" s="43">
        <v>22.5823</v>
      </c>
      <c r="P17" s="43">
        <v>59.726481899999996</v>
      </c>
      <c r="Q17" s="43">
        <v>24.514332999999997</v>
      </c>
      <c r="R17" s="43">
        <v>28.827325280000004</v>
      </c>
      <c r="S17" s="43">
        <v>19.701821199999998</v>
      </c>
      <c r="T17" s="43">
        <v>32.866660000000003</v>
      </c>
      <c r="U17" s="43">
        <v>9.1948550499999993</v>
      </c>
      <c r="V17" s="43">
        <v>44.634996679999993</v>
      </c>
      <c r="W17" s="43">
        <v>6.4372961300000009</v>
      </c>
      <c r="X17" s="43">
        <v>8.6760000000000002</v>
      </c>
      <c r="Y17" s="76">
        <v>15.130863999999999</v>
      </c>
      <c r="Z17" s="36">
        <f t="shared" si="0"/>
        <v>1183.2977280599998</v>
      </c>
    </row>
    <row r="18" spans="1:26" ht="13.7" customHeight="1" x14ac:dyDescent="0.2">
      <c r="A18" s="109">
        <v>2000</v>
      </c>
      <c r="B18" s="42">
        <v>0.263243</v>
      </c>
      <c r="C18" s="43">
        <v>113.78684487999999</v>
      </c>
      <c r="D18" s="43">
        <v>8.75241063</v>
      </c>
      <c r="E18" s="43">
        <v>26.040704280000003</v>
      </c>
      <c r="F18" s="43">
        <v>28.090707389999999</v>
      </c>
      <c r="G18" s="43">
        <v>30.875900000000001</v>
      </c>
      <c r="H18" s="43">
        <v>13.342632</v>
      </c>
      <c r="I18" s="43">
        <v>14.255547200000001</v>
      </c>
      <c r="J18" s="43">
        <v>0.7740851299999999</v>
      </c>
      <c r="K18" s="43">
        <v>49.228095690000004</v>
      </c>
      <c r="L18" s="43">
        <v>49.425889589999997</v>
      </c>
      <c r="M18" s="43">
        <v>56.238896699999998</v>
      </c>
      <c r="N18" s="43">
        <v>78.902850000000001</v>
      </c>
      <c r="O18" s="43">
        <v>22.754937359999996</v>
      </c>
      <c r="P18" s="43">
        <v>22.890775000000001</v>
      </c>
      <c r="Q18" s="43">
        <v>9.4617417300000017</v>
      </c>
      <c r="R18" s="43">
        <v>43.159600180000005</v>
      </c>
      <c r="S18" s="43">
        <v>8.1660000000000004</v>
      </c>
      <c r="T18" s="43">
        <v>20.54494</v>
      </c>
      <c r="U18" s="43">
        <v>12.2446</v>
      </c>
      <c r="V18" s="43">
        <v>37.641528000000001</v>
      </c>
      <c r="W18" s="43">
        <v>9.2145206700000006</v>
      </c>
      <c r="X18" s="43">
        <v>28.951000000000001</v>
      </c>
      <c r="Y18" s="76">
        <v>17.451975999999998</v>
      </c>
      <c r="Z18" s="36">
        <f t="shared" si="0"/>
        <v>702.4594254299999</v>
      </c>
    </row>
    <row r="19" spans="1:26" ht="13.7" customHeight="1" x14ac:dyDescent="0.2">
      <c r="A19" s="109">
        <v>2001</v>
      </c>
      <c r="B19" s="42">
        <v>0.24662999999999999</v>
      </c>
      <c r="C19" s="43">
        <v>89.53359866000001</v>
      </c>
      <c r="D19" s="43">
        <v>16.10203675</v>
      </c>
      <c r="E19" s="43">
        <v>22.967081999999994</v>
      </c>
      <c r="F19" s="43">
        <v>28.43763014</v>
      </c>
      <c r="G19" s="43">
        <v>32.2849</v>
      </c>
      <c r="H19" s="43">
        <v>19.217214999999999</v>
      </c>
      <c r="I19" s="43">
        <v>38.404901939999995</v>
      </c>
      <c r="J19" s="43">
        <v>0.83949243000000007</v>
      </c>
      <c r="K19" s="43">
        <v>10.22825402</v>
      </c>
      <c r="L19" s="43">
        <v>35.817705149999995</v>
      </c>
      <c r="M19" s="43">
        <v>24.300027849999999</v>
      </c>
      <c r="N19" s="43">
        <v>23.088948000000002</v>
      </c>
      <c r="O19" s="43">
        <v>12.5543</v>
      </c>
      <c r="P19" s="43">
        <v>9.124288</v>
      </c>
      <c r="Q19" s="43">
        <v>5.3283040899999996</v>
      </c>
      <c r="R19" s="43">
        <v>245.47402814</v>
      </c>
      <c r="S19" s="43">
        <v>9.4617620000000002</v>
      </c>
      <c r="T19" s="43">
        <v>16.352969999999999</v>
      </c>
      <c r="U19" s="43">
        <v>12.85683</v>
      </c>
      <c r="V19" s="43">
        <v>26.543234299999998</v>
      </c>
      <c r="W19" s="43">
        <v>10.716115289999999</v>
      </c>
      <c r="X19" s="43">
        <v>10.121</v>
      </c>
      <c r="Y19" s="76">
        <v>20.186734000000005</v>
      </c>
      <c r="Z19" s="36">
        <f t="shared" si="0"/>
        <v>720.18798775999994</v>
      </c>
    </row>
    <row r="20" spans="1:26" ht="13.7" customHeight="1" x14ac:dyDescent="0.2">
      <c r="A20" s="109">
        <v>2002</v>
      </c>
      <c r="B20" s="42">
        <v>21.198878000000001</v>
      </c>
      <c r="C20" s="43">
        <v>82.794842000000003</v>
      </c>
      <c r="D20" s="43">
        <v>11.084052550000001</v>
      </c>
      <c r="E20" s="43">
        <v>128.607045</v>
      </c>
      <c r="F20" s="43">
        <v>10.203153037</v>
      </c>
      <c r="G20" s="43">
        <v>22.718299999999999</v>
      </c>
      <c r="H20" s="43">
        <v>21.204741000000002</v>
      </c>
      <c r="I20" s="43">
        <v>14.033911</v>
      </c>
      <c r="J20" s="43">
        <v>0.77968771999999997</v>
      </c>
      <c r="K20" s="43">
        <v>7.9217577900000018</v>
      </c>
      <c r="L20" s="43">
        <v>64.425690565662165</v>
      </c>
      <c r="M20" s="43">
        <v>18.704152409999999</v>
      </c>
      <c r="N20" s="43">
        <v>35.589873699999998</v>
      </c>
      <c r="O20" s="43">
        <v>12.173142093333336</v>
      </c>
      <c r="P20" s="43">
        <v>4.9994921293759997</v>
      </c>
      <c r="Q20" s="43">
        <v>7.3743981399999994</v>
      </c>
      <c r="R20" s="43">
        <v>10.359359467000001</v>
      </c>
      <c r="S20" s="43">
        <v>8.2575819999999993</v>
      </c>
      <c r="T20" s="43">
        <v>16.613759999999999</v>
      </c>
      <c r="U20" s="43">
        <v>13.113966599999999</v>
      </c>
      <c r="V20" s="43">
        <v>25.520792583999995</v>
      </c>
      <c r="W20" s="43">
        <v>40.196260740000007</v>
      </c>
      <c r="X20" s="43">
        <v>59.856459999999998</v>
      </c>
      <c r="Y20" s="76">
        <v>23.834621000000002</v>
      </c>
      <c r="Z20" s="36">
        <f t="shared" si="0"/>
        <v>661.56591952637143</v>
      </c>
    </row>
    <row r="21" spans="1:26" ht="13.7" customHeight="1" x14ac:dyDescent="0.2">
      <c r="A21" s="109">
        <v>2003</v>
      </c>
      <c r="B21" s="42">
        <v>8.5688999999999993</v>
      </c>
      <c r="C21" s="43">
        <v>183.10698296000001</v>
      </c>
      <c r="D21" s="43">
        <v>10.96210651</v>
      </c>
      <c r="E21" s="43">
        <v>117.172933</v>
      </c>
      <c r="F21" s="43">
        <v>19.369582789999999</v>
      </c>
      <c r="G21" s="43">
        <v>43.289533333333338</v>
      </c>
      <c r="H21" s="43">
        <v>25.755671</v>
      </c>
      <c r="I21" s="43">
        <v>22.801646000000002</v>
      </c>
      <c r="J21" s="43">
        <v>1.1378349700000001</v>
      </c>
      <c r="K21" s="43">
        <v>14.62682</v>
      </c>
      <c r="L21" s="43">
        <v>59.027292413717603</v>
      </c>
      <c r="M21" s="43">
        <v>20.901800080000001</v>
      </c>
      <c r="N21" s="43">
        <v>47.390509999999999</v>
      </c>
      <c r="O21" s="43">
        <v>32.209800000000001</v>
      </c>
      <c r="P21" s="43">
        <v>14.333447</v>
      </c>
      <c r="Q21" s="43">
        <v>4.3780000000000001</v>
      </c>
      <c r="R21" s="43">
        <v>13.412449333749999</v>
      </c>
      <c r="S21" s="43">
        <v>12.986802000000001</v>
      </c>
      <c r="T21" s="43">
        <v>16.633704999999999</v>
      </c>
      <c r="U21" s="43">
        <v>11.680298450000002</v>
      </c>
      <c r="V21" s="43">
        <v>33.06434392125</v>
      </c>
      <c r="W21" s="43">
        <v>5.4396618700000001</v>
      </c>
      <c r="X21" s="43">
        <v>65.450102119999997</v>
      </c>
      <c r="Y21" s="76">
        <v>29.25833333333334</v>
      </c>
      <c r="Z21" s="36">
        <f t="shared" si="0"/>
        <v>812.95855608538432</v>
      </c>
    </row>
    <row r="22" spans="1:26" ht="13.7" customHeight="1" x14ac:dyDescent="0.2">
      <c r="A22" s="109">
        <v>2004</v>
      </c>
      <c r="B22" s="42">
        <v>13.942150999999999</v>
      </c>
      <c r="C22" s="43">
        <v>492.22775451999996</v>
      </c>
      <c r="D22" s="43">
        <v>81.818781639999997</v>
      </c>
      <c r="E22" s="43">
        <v>65.717471000000003</v>
      </c>
      <c r="F22" s="43">
        <v>62.662466609999996</v>
      </c>
      <c r="G22" s="43">
        <v>89.177499999999995</v>
      </c>
      <c r="H22" s="43">
        <v>51.520409603333334</v>
      </c>
      <c r="I22" s="43">
        <v>62.736539000000008</v>
      </c>
      <c r="J22" s="43">
        <v>21.323289980000002</v>
      </c>
      <c r="K22" s="43">
        <v>49.8</v>
      </c>
      <c r="L22" s="43">
        <v>29.309165999999998</v>
      </c>
      <c r="M22" s="43">
        <v>20.313963659999999</v>
      </c>
      <c r="N22" s="43">
        <v>56.098999999999997</v>
      </c>
      <c r="O22" s="43">
        <v>92.871899999999997</v>
      </c>
      <c r="P22" s="43">
        <v>28.051379000000001</v>
      </c>
      <c r="Q22" s="43">
        <v>23.491674666666668</v>
      </c>
      <c r="R22" s="43">
        <v>33.5538988425375</v>
      </c>
      <c r="S22" s="43">
        <v>33.599630999999995</v>
      </c>
      <c r="T22" s="43">
        <v>29.0840259195</v>
      </c>
      <c r="U22" s="43">
        <v>79.230154729999995</v>
      </c>
      <c r="V22" s="43">
        <v>42.611733340000008</v>
      </c>
      <c r="W22" s="43">
        <v>17.911000000000001</v>
      </c>
      <c r="X22" s="43">
        <v>247.81899999999999</v>
      </c>
      <c r="Y22" s="76">
        <v>13.653306333333333</v>
      </c>
      <c r="Z22" s="36">
        <f t="shared" si="0"/>
        <v>1738.526196845371</v>
      </c>
    </row>
    <row r="23" spans="1:26" ht="13.7" customHeight="1" x14ac:dyDescent="0.2">
      <c r="A23" s="109">
        <v>2005</v>
      </c>
      <c r="B23" s="42">
        <v>105.30245628999999</v>
      </c>
      <c r="C23" s="43">
        <v>753.98745553999993</v>
      </c>
      <c r="D23" s="43">
        <v>85.961611739999995</v>
      </c>
      <c r="E23" s="43">
        <v>146.42033746999999</v>
      </c>
      <c r="F23" s="43">
        <v>142.47409774000002</v>
      </c>
      <c r="G23" s="43">
        <v>238.620225</v>
      </c>
      <c r="H23" s="43">
        <v>116.75106871</v>
      </c>
      <c r="I23" s="43">
        <v>83.589983513333323</v>
      </c>
      <c r="J23" s="43">
        <v>110.43499122999998</v>
      </c>
      <c r="K23" s="43">
        <v>135.11683535666663</v>
      </c>
      <c r="L23" s="43">
        <v>148.88237125000001</v>
      </c>
      <c r="M23" s="43">
        <v>74.724294259999994</v>
      </c>
      <c r="N23" s="43">
        <v>124.09155920999999</v>
      </c>
      <c r="O23" s="43">
        <v>152.19654220000001</v>
      </c>
      <c r="P23" s="43">
        <v>33.230091759999993</v>
      </c>
      <c r="Q23" s="43">
        <v>93.338789779999985</v>
      </c>
      <c r="R23" s="43">
        <v>86.322945819999987</v>
      </c>
      <c r="S23" s="43">
        <v>118.43020885000001</v>
      </c>
      <c r="T23" s="43">
        <v>27.103295290000002</v>
      </c>
      <c r="U23" s="43">
        <v>111.09808543999999</v>
      </c>
      <c r="V23" s="43">
        <v>147.56550702000001</v>
      </c>
      <c r="W23" s="43">
        <v>89.568669989999975</v>
      </c>
      <c r="X23" s="43">
        <v>332.30567640999999</v>
      </c>
      <c r="Y23" s="76">
        <v>50.086577260361118</v>
      </c>
      <c r="Z23" s="36">
        <f t="shared" si="0"/>
        <v>3507.6036771303602</v>
      </c>
    </row>
    <row r="24" spans="1:26" ht="13.7" customHeight="1" x14ac:dyDescent="0.2">
      <c r="A24" s="109">
        <v>2006</v>
      </c>
      <c r="B24" s="42">
        <v>83.646491499999996</v>
      </c>
      <c r="C24" s="43">
        <v>954.97897714999988</v>
      </c>
      <c r="D24" s="43">
        <v>96.978224409999996</v>
      </c>
      <c r="E24" s="43">
        <v>308.75577777000001</v>
      </c>
      <c r="F24" s="43">
        <v>98.799058389999999</v>
      </c>
      <c r="G24" s="43">
        <v>199.41383959333334</v>
      </c>
      <c r="H24" s="43">
        <v>190.44681760999998</v>
      </c>
      <c r="I24" s="43">
        <v>117.95558378999999</v>
      </c>
      <c r="J24" s="43">
        <v>94.570080400000023</v>
      </c>
      <c r="K24" s="43">
        <v>184.13822844000001</v>
      </c>
      <c r="L24" s="43">
        <v>123.90784462999997</v>
      </c>
      <c r="M24" s="43">
        <v>132.08686599000004</v>
      </c>
      <c r="N24" s="43">
        <v>330.00232920000008</v>
      </c>
      <c r="O24" s="43">
        <v>187.98911036999999</v>
      </c>
      <c r="P24" s="43">
        <v>72.145073089999997</v>
      </c>
      <c r="Q24" s="43">
        <v>126.12527486000002</v>
      </c>
      <c r="R24" s="43">
        <v>138.51778636</v>
      </c>
      <c r="S24" s="43">
        <v>297.57397068</v>
      </c>
      <c r="T24" s="43">
        <v>101.49128397999999</v>
      </c>
      <c r="U24" s="43">
        <v>346.16661534518522</v>
      </c>
      <c r="V24" s="43">
        <v>310.38005858999998</v>
      </c>
      <c r="W24" s="43">
        <v>135.72199812000002</v>
      </c>
      <c r="X24" s="43">
        <v>418.41909701000003</v>
      </c>
      <c r="Y24" s="76">
        <v>119.70839813000001</v>
      </c>
      <c r="Z24" s="36">
        <f t="shared" si="0"/>
        <v>5169.9187854085185</v>
      </c>
    </row>
    <row r="25" spans="1:26" ht="13.7" customHeight="1" x14ac:dyDescent="0.2">
      <c r="A25" s="109">
        <v>2007</v>
      </c>
      <c r="B25" s="42">
        <v>64.37206784</v>
      </c>
      <c r="C25" s="43">
        <v>960.93156846999989</v>
      </c>
      <c r="D25" s="43">
        <v>127.47420284999998</v>
      </c>
      <c r="E25" s="43">
        <v>425.80105428000007</v>
      </c>
      <c r="F25" s="43">
        <v>142.23842801000001</v>
      </c>
      <c r="G25" s="43">
        <v>323.46893488000001</v>
      </c>
      <c r="H25" s="43">
        <v>238.21843271999998</v>
      </c>
      <c r="I25" s="43">
        <v>168.71410216999999</v>
      </c>
      <c r="J25" s="43">
        <v>130.86290791999997</v>
      </c>
      <c r="K25" s="43">
        <v>176.48680820999999</v>
      </c>
      <c r="L25" s="43">
        <v>117.82253566999998</v>
      </c>
      <c r="M25" s="43">
        <v>157.13589363</v>
      </c>
      <c r="N25" s="43">
        <v>233.78238561000006</v>
      </c>
      <c r="O25" s="43">
        <v>227.40594292</v>
      </c>
      <c r="P25" s="43">
        <v>86.890951150000006</v>
      </c>
      <c r="Q25" s="43">
        <v>89.125697220000006</v>
      </c>
      <c r="R25" s="43">
        <v>237.56380140000002</v>
      </c>
      <c r="S25" s="43">
        <v>374.17096696999999</v>
      </c>
      <c r="T25" s="43">
        <v>102.23985082999999</v>
      </c>
      <c r="U25" s="43">
        <v>1381.9932744000002</v>
      </c>
      <c r="V25" s="43">
        <v>336.59121469000002</v>
      </c>
      <c r="W25" s="43">
        <v>135.08748971</v>
      </c>
      <c r="X25" s="43">
        <v>577.30851985999993</v>
      </c>
      <c r="Y25" s="76">
        <v>123.00204658000001</v>
      </c>
      <c r="Z25" s="36">
        <f t="shared" si="0"/>
        <v>6938.6890779900004</v>
      </c>
    </row>
    <row r="26" spans="1:26" ht="13.7" customHeight="1" x14ac:dyDescent="0.2">
      <c r="A26" s="109">
        <v>2008</v>
      </c>
      <c r="B26" s="42">
        <v>93.383989950000014</v>
      </c>
      <c r="C26" s="43">
        <v>1016.13681988</v>
      </c>
      <c r="D26" s="43">
        <v>81.021326930000001</v>
      </c>
      <c r="E26" s="43">
        <v>674.04866924000009</v>
      </c>
      <c r="F26" s="43">
        <v>100.69460565</v>
      </c>
      <c r="G26" s="43">
        <v>319.76116861999998</v>
      </c>
      <c r="H26" s="43">
        <v>230.08576710999998</v>
      </c>
      <c r="I26" s="43">
        <v>141.92311023000002</v>
      </c>
      <c r="J26" s="43">
        <v>138.10109491000006</v>
      </c>
      <c r="K26" s="43">
        <v>225.36781548999997</v>
      </c>
      <c r="L26" s="43">
        <v>193.16510235999999</v>
      </c>
      <c r="M26" s="43">
        <v>166.60823804999998</v>
      </c>
      <c r="N26" s="43">
        <v>366.58609608703705</v>
      </c>
      <c r="O26" s="43">
        <v>199.96319239999997</v>
      </c>
      <c r="P26" s="43">
        <v>85.96428496999998</v>
      </c>
      <c r="Q26" s="43">
        <v>128.08703633000002</v>
      </c>
      <c r="R26" s="43">
        <v>177.92225920999999</v>
      </c>
      <c r="S26" s="43">
        <v>483.79536885000005</v>
      </c>
      <c r="T26" s="43">
        <v>39.109530460000002</v>
      </c>
      <c r="U26" s="43">
        <v>1266.1866042299998</v>
      </c>
      <c r="V26" s="43">
        <v>194.59142332000002</v>
      </c>
      <c r="W26" s="43">
        <v>224.84452029000002</v>
      </c>
      <c r="X26" s="43">
        <v>964.06735222999987</v>
      </c>
      <c r="Y26" s="76">
        <v>93.320192549999987</v>
      </c>
      <c r="Z26" s="36">
        <f t="shared" si="0"/>
        <v>7604.7355693470363</v>
      </c>
    </row>
    <row r="27" spans="1:26" ht="13.7" customHeight="1" x14ac:dyDescent="0.2">
      <c r="A27" s="109">
        <v>2009</v>
      </c>
      <c r="B27" s="42">
        <v>196.18734670666808</v>
      </c>
      <c r="C27" s="43">
        <v>1786.0557357468415</v>
      </c>
      <c r="D27" s="43">
        <v>150.72762364208955</v>
      </c>
      <c r="E27" s="43">
        <v>669.60229256677133</v>
      </c>
      <c r="F27" s="43">
        <v>173.039309137261</v>
      </c>
      <c r="G27" s="43">
        <v>793.20820748217568</v>
      </c>
      <c r="H27" s="43">
        <v>357.94252995753362</v>
      </c>
      <c r="I27" s="43">
        <v>510.33424209070722</v>
      </c>
      <c r="J27" s="43">
        <v>429.51319212707119</v>
      </c>
      <c r="K27" s="43">
        <v>425.96791899592608</v>
      </c>
      <c r="L27" s="43">
        <v>216.12743367809333</v>
      </c>
      <c r="M27" s="43">
        <v>358.89282190605991</v>
      </c>
      <c r="N27" s="43">
        <v>459.92809680339855</v>
      </c>
      <c r="O27" s="43">
        <v>477.87899807604902</v>
      </c>
      <c r="P27" s="43">
        <v>250.76887712544016</v>
      </c>
      <c r="Q27" s="43">
        <v>333.95345406541196</v>
      </c>
      <c r="R27" s="43">
        <v>462.80317734203766</v>
      </c>
      <c r="S27" s="43">
        <v>418.78732443590019</v>
      </c>
      <c r="T27" s="43">
        <v>97.604214873658563</v>
      </c>
      <c r="U27" s="43">
        <v>1455.6442991857377</v>
      </c>
      <c r="V27" s="43">
        <v>462.32468125899032</v>
      </c>
      <c r="W27" s="43">
        <v>728.63255698847308</v>
      </c>
      <c r="X27" s="43">
        <v>825.88976256194496</v>
      </c>
      <c r="Y27" s="76">
        <v>151.83686148730547</v>
      </c>
      <c r="Z27" s="36">
        <f t="shared" si="0"/>
        <v>12193.650958241546</v>
      </c>
    </row>
    <row r="28" spans="1:26" ht="13.7" customHeight="1" x14ac:dyDescent="0.2">
      <c r="A28" s="109">
        <v>2010</v>
      </c>
      <c r="B28" s="42">
        <v>607.4042031592445</v>
      </c>
      <c r="C28" s="43">
        <v>2514.1829600812066</v>
      </c>
      <c r="D28" s="43">
        <v>291.58771755739002</v>
      </c>
      <c r="E28" s="43">
        <v>1103.4389133975953</v>
      </c>
      <c r="F28" s="43">
        <v>410.75509899097653</v>
      </c>
      <c r="G28" s="43">
        <v>995.03626559253837</v>
      </c>
      <c r="H28" s="43">
        <v>284.43646135901201</v>
      </c>
      <c r="I28" s="43">
        <v>849.099548533914</v>
      </c>
      <c r="J28" s="43">
        <v>854.58256709411387</v>
      </c>
      <c r="K28" s="43">
        <v>550.96038037267601</v>
      </c>
      <c r="L28" s="43">
        <v>614.86379088558101</v>
      </c>
      <c r="M28" s="43">
        <v>715.57320037300008</v>
      </c>
      <c r="N28" s="43">
        <v>799.21080481776198</v>
      </c>
      <c r="O28" s="43">
        <v>577.01895930437649</v>
      </c>
      <c r="P28" s="43">
        <v>299.96894867975402</v>
      </c>
      <c r="Q28" s="43">
        <v>445.88848565978554</v>
      </c>
      <c r="R28" s="43">
        <v>581.05302176153305</v>
      </c>
      <c r="S28" s="43">
        <v>573.95667435474752</v>
      </c>
      <c r="T28" s="43">
        <v>275.55823375193933</v>
      </c>
      <c r="U28" s="43">
        <v>1186.5017612890119</v>
      </c>
      <c r="V28" s="43">
        <v>790.74481637462782</v>
      </c>
      <c r="W28" s="43">
        <v>1251.6160933875765</v>
      </c>
      <c r="X28" s="43">
        <v>1204.1085786284425</v>
      </c>
      <c r="Y28" s="76">
        <v>215.21110979137649</v>
      </c>
      <c r="Z28" s="36">
        <f t="shared" si="0"/>
        <v>17992.758595198182</v>
      </c>
    </row>
    <row r="29" spans="1:26" ht="13.7" customHeight="1" x14ac:dyDescent="0.2">
      <c r="A29" s="109">
        <v>2011</v>
      </c>
      <c r="B29" s="42">
        <v>496.50543047444808</v>
      </c>
      <c r="C29" s="43">
        <v>2848.7804220341077</v>
      </c>
      <c r="D29" s="43">
        <v>356.86218130746198</v>
      </c>
      <c r="E29" s="43">
        <v>1161.9612709568239</v>
      </c>
      <c r="F29" s="43">
        <v>474.18114132257364</v>
      </c>
      <c r="G29" s="43">
        <v>1474.7352762039131</v>
      </c>
      <c r="H29" s="43">
        <v>207.72410052954962</v>
      </c>
      <c r="I29" s="43">
        <v>931.98005382586121</v>
      </c>
      <c r="J29" s="43">
        <v>1404.3728748230212</v>
      </c>
      <c r="K29" s="43">
        <v>594.70544732296082</v>
      </c>
      <c r="L29" s="43">
        <v>379.47650685450975</v>
      </c>
      <c r="M29" s="43">
        <v>752.61947006139997</v>
      </c>
      <c r="N29" s="43">
        <v>798.52447813129959</v>
      </c>
      <c r="O29" s="43">
        <v>674.18140160829375</v>
      </c>
      <c r="P29" s="43">
        <v>256.35428684733319</v>
      </c>
      <c r="Q29" s="43">
        <v>509.46822457012593</v>
      </c>
      <c r="R29" s="43">
        <v>484.13186938591139</v>
      </c>
      <c r="S29" s="43">
        <v>579.47205551718548</v>
      </c>
      <c r="T29" s="43">
        <v>281.14635278684341</v>
      </c>
      <c r="U29" s="43">
        <v>1524.0219186295499</v>
      </c>
      <c r="V29" s="43">
        <v>801.3879699631625</v>
      </c>
      <c r="W29" s="43">
        <v>1090.1080780568534</v>
      </c>
      <c r="X29" s="43">
        <v>1241.2416166959167</v>
      </c>
      <c r="Y29" s="76">
        <v>224.41070648689373</v>
      </c>
      <c r="Z29" s="36">
        <f t="shared" si="0"/>
        <v>19548.353134395995</v>
      </c>
    </row>
    <row r="30" spans="1:26" ht="13.7" customHeight="1" x14ac:dyDescent="0.2">
      <c r="A30" s="109">
        <v>2012</v>
      </c>
      <c r="B30" s="42">
        <v>508.81408338600136</v>
      </c>
      <c r="C30" s="43">
        <v>2937.6851396820834</v>
      </c>
      <c r="D30" s="43">
        <v>475.42857625902798</v>
      </c>
      <c r="E30" s="43">
        <v>926.99976238916668</v>
      </c>
      <c r="F30" s="43">
        <v>538.59821328468774</v>
      </c>
      <c r="G30" s="43">
        <v>1914.8225649445417</v>
      </c>
      <c r="H30" s="43">
        <v>376.5888396277424</v>
      </c>
      <c r="I30" s="43">
        <v>1142.7488797787128</v>
      </c>
      <c r="J30" s="43">
        <v>1888.0471561897527</v>
      </c>
      <c r="K30" s="43">
        <v>766.57680273615506</v>
      </c>
      <c r="L30" s="43">
        <v>398.86023492296118</v>
      </c>
      <c r="M30" s="43">
        <v>787.96904577160012</v>
      </c>
      <c r="N30" s="43">
        <v>951.21829444224238</v>
      </c>
      <c r="O30" s="43">
        <v>807.67910816836775</v>
      </c>
      <c r="P30" s="43">
        <v>376.78182242268082</v>
      </c>
      <c r="Q30" s="43">
        <v>522.95830831915464</v>
      </c>
      <c r="R30" s="43">
        <v>628.7047348683916</v>
      </c>
      <c r="S30" s="43">
        <v>614.01224804083699</v>
      </c>
      <c r="T30" s="43">
        <v>305.44649638200895</v>
      </c>
      <c r="U30" s="43">
        <v>913.22201917774225</v>
      </c>
      <c r="V30" s="43">
        <v>803.44300391478566</v>
      </c>
      <c r="W30" s="43">
        <v>1003.7342393110077</v>
      </c>
      <c r="X30" s="43">
        <v>1247.3770154903509</v>
      </c>
      <c r="Y30" s="76">
        <v>328.86460121676782</v>
      </c>
      <c r="Z30" s="36">
        <f t="shared" si="0"/>
        <v>21166.581190726767</v>
      </c>
    </row>
    <row r="31" spans="1:26" ht="13.7" customHeight="1" x14ac:dyDescent="0.2">
      <c r="A31" s="111">
        <v>2013</v>
      </c>
      <c r="B31" s="42">
        <v>484.68508707000001</v>
      </c>
      <c r="C31" s="43">
        <v>3715.0661334299998</v>
      </c>
      <c r="D31" s="43">
        <v>799.64588956</v>
      </c>
      <c r="E31" s="43">
        <v>1196.13748087</v>
      </c>
      <c r="F31" s="43">
        <v>627.90309036000008</v>
      </c>
      <c r="G31" s="43">
        <v>2749.6730561099998</v>
      </c>
      <c r="H31" s="43">
        <v>572.19745885999987</v>
      </c>
      <c r="I31" s="43">
        <v>1651.5303448300001</v>
      </c>
      <c r="J31" s="43">
        <v>2291.6950921299999</v>
      </c>
      <c r="K31" s="43">
        <v>1160.8140983400001</v>
      </c>
      <c r="L31" s="43">
        <v>773.73473451999996</v>
      </c>
      <c r="M31" s="43">
        <v>1105.9422653300001</v>
      </c>
      <c r="N31" s="43">
        <v>1181.08625676</v>
      </c>
      <c r="O31" s="43">
        <v>1798.0960728699997</v>
      </c>
      <c r="P31" s="43">
        <v>552.57950719999997</v>
      </c>
      <c r="Q31" s="43">
        <v>586.55556837000006</v>
      </c>
      <c r="R31" s="43">
        <v>941.10865618000003</v>
      </c>
      <c r="S31" s="43">
        <v>805.81087952000007</v>
      </c>
      <c r="T31" s="43">
        <v>368.90388259000008</v>
      </c>
      <c r="U31" s="43">
        <v>986.25107509000009</v>
      </c>
      <c r="V31" s="43">
        <v>1004.6235167790809</v>
      </c>
      <c r="W31" s="43">
        <v>1984.4870779399998</v>
      </c>
      <c r="X31" s="43">
        <v>1949.70863517</v>
      </c>
      <c r="Y31" s="76">
        <v>416.79689740000003</v>
      </c>
      <c r="Z31" s="36">
        <f t="shared" si="0"/>
        <v>29705.032757279081</v>
      </c>
    </row>
    <row r="32" spans="1:26" ht="13.7" customHeight="1" x14ac:dyDescent="0.2">
      <c r="A32" s="111">
        <v>2014</v>
      </c>
      <c r="B32" s="42">
        <v>695.68111684659823</v>
      </c>
      <c r="C32" s="43">
        <v>5720.6134061235334</v>
      </c>
      <c r="D32" s="43">
        <v>1145.3686028659681</v>
      </c>
      <c r="E32" s="43">
        <v>1560.7326007252097</v>
      </c>
      <c r="F32" s="43">
        <v>902.76111987655668</v>
      </c>
      <c r="G32" s="43">
        <v>4466.9735849070112</v>
      </c>
      <c r="H32" s="43">
        <v>674.33102673789438</v>
      </c>
      <c r="I32" s="43">
        <v>2262.6280881269568</v>
      </c>
      <c r="J32" s="43">
        <v>2560.4862615671973</v>
      </c>
      <c r="K32" s="43">
        <v>1754.7479523780514</v>
      </c>
      <c r="L32" s="43">
        <v>705.68798771998718</v>
      </c>
      <c r="M32" s="43">
        <v>1908.3314375496002</v>
      </c>
      <c r="N32" s="43">
        <v>1760.2048609198946</v>
      </c>
      <c r="O32" s="43">
        <v>2517.6158956566369</v>
      </c>
      <c r="P32" s="43">
        <v>930.61217404156491</v>
      </c>
      <c r="Q32" s="43">
        <v>792.76743865293747</v>
      </c>
      <c r="R32" s="43">
        <v>1224.7290952168096</v>
      </c>
      <c r="S32" s="43">
        <v>1211.7875923734721</v>
      </c>
      <c r="T32" s="43">
        <v>578.68326851318398</v>
      </c>
      <c r="U32" s="43">
        <v>1074.9463171178948</v>
      </c>
      <c r="V32" s="43">
        <v>1581.4780782140735</v>
      </c>
      <c r="W32" s="43">
        <v>2689.681818696477</v>
      </c>
      <c r="X32" s="43">
        <v>2966.3501273614556</v>
      </c>
      <c r="Y32" s="76">
        <v>621.14289628703682</v>
      </c>
      <c r="Z32" s="36">
        <f t="shared" si="0"/>
        <v>42308.342748475996</v>
      </c>
    </row>
    <row r="33" spans="1:26" ht="13.7" customHeight="1" x14ac:dyDescent="0.2">
      <c r="A33" s="111">
        <v>2015</v>
      </c>
      <c r="B33" s="42">
        <v>792.01277183712477</v>
      </c>
      <c r="C33" s="43">
        <v>7958.3149405757486</v>
      </c>
      <c r="D33" s="43">
        <v>1566.2595452019939</v>
      </c>
      <c r="E33" s="43">
        <v>1606.6770650603391</v>
      </c>
      <c r="F33" s="43">
        <v>1327.6813545326918</v>
      </c>
      <c r="G33" s="43">
        <v>5424.3966460844786</v>
      </c>
      <c r="H33" s="43">
        <v>832.13624222505518</v>
      </c>
      <c r="I33" s="43">
        <v>2413.0287601512046</v>
      </c>
      <c r="J33" s="43">
        <v>3408.5579645081248</v>
      </c>
      <c r="K33" s="43">
        <v>2211.6271343131098</v>
      </c>
      <c r="L33" s="43">
        <v>469.39073539647262</v>
      </c>
      <c r="M33" s="43">
        <v>1891.5174395818003</v>
      </c>
      <c r="N33" s="43">
        <v>2170.5639419273057</v>
      </c>
      <c r="O33" s="43">
        <v>3026.1415661683322</v>
      </c>
      <c r="P33" s="43">
        <v>1900.7014550760684</v>
      </c>
      <c r="Q33" s="43">
        <v>971.15875587641335</v>
      </c>
      <c r="R33" s="43">
        <v>1654.9660430134518</v>
      </c>
      <c r="S33" s="43">
        <v>1894.6582913988386</v>
      </c>
      <c r="T33" s="43">
        <v>738.21532902649039</v>
      </c>
      <c r="U33" s="43">
        <v>2010.2249703550551</v>
      </c>
      <c r="V33" s="43">
        <v>1926.0987872236888</v>
      </c>
      <c r="W33" s="43">
        <v>3615.3561618770518</v>
      </c>
      <c r="X33" s="43">
        <v>2913.2374051298357</v>
      </c>
      <c r="Y33" s="76">
        <v>889.20430625653182</v>
      </c>
      <c r="Z33" s="36">
        <f t="shared" si="0"/>
        <v>53612.127612797209</v>
      </c>
    </row>
    <row r="34" spans="1:26" ht="13.7" customHeight="1" x14ac:dyDescent="0.2">
      <c r="A34" s="111">
        <v>2016</v>
      </c>
      <c r="B34" s="42">
        <v>991.89484625362081</v>
      </c>
      <c r="C34" s="43">
        <v>9287.4411565238715</v>
      </c>
      <c r="D34" s="43">
        <v>1576.8499371204159</v>
      </c>
      <c r="E34" s="43">
        <v>3495.8456860708757</v>
      </c>
      <c r="F34" s="43">
        <v>1832.350933688562</v>
      </c>
      <c r="G34" s="43">
        <v>4225.8914024430533</v>
      </c>
      <c r="H34" s="43">
        <v>1062.3100186077727</v>
      </c>
      <c r="I34" s="43">
        <v>2689.1687146283616</v>
      </c>
      <c r="J34" s="43">
        <v>3317.1168011352415</v>
      </c>
      <c r="K34" s="43">
        <v>1614.5923193045346</v>
      </c>
      <c r="L34" s="43">
        <v>1230.2305852853665</v>
      </c>
      <c r="M34" s="43">
        <v>2267.6408175652</v>
      </c>
      <c r="N34" s="43">
        <v>2157.559762666403</v>
      </c>
      <c r="O34" s="43">
        <v>2765.6657217675211</v>
      </c>
      <c r="P34" s="43">
        <v>1724.1746966064579</v>
      </c>
      <c r="Q34" s="43">
        <v>1163.6663583874115</v>
      </c>
      <c r="R34" s="43">
        <v>3161.8037588950751</v>
      </c>
      <c r="S34" s="43">
        <v>3186.7388825418639</v>
      </c>
      <c r="T34" s="43">
        <v>883.03686534760811</v>
      </c>
      <c r="U34" s="43">
        <v>459.99725738777283</v>
      </c>
      <c r="V34" s="43">
        <v>2662.0150643746429</v>
      </c>
      <c r="W34" s="43">
        <v>4325.1553052396021</v>
      </c>
      <c r="X34" s="43">
        <v>2289.247962062072</v>
      </c>
      <c r="Y34" s="76">
        <v>957.63601750232169</v>
      </c>
      <c r="Z34" s="36">
        <f t="shared" si="0"/>
        <v>59328.030871405645</v>
      </c>
    </row>
    <row r="35" spans="1:26" ht="13.7" customHeight="1" x14ac:dyDescent="0.2">
      <c r="A35" s="111">
        <v>2017</v>
      </c>
      <c r="B35" s="42">
        <v>5220.1495798384385</v>
      </c>
      <c r="C35" s="43">
        <v>9238.1592199857587</v>
      </c>
      <c r="D35" s="43">
        <v>2446.00078333378</v>
      </c>
      <c r="E35" s="43">
        <v>3777.886238139241</v>
      </c>
      <c r="F35" s="43">
        <v>2378.9773443931026</v>
      </c>
      <c r="G35" s="43">
        <v>4741.955174450427</v>
      </c>
      <c r="H35" s="43">
        <v>1339.6853069572242</v>
      </c>
      <c r="I35" s="43">
        <v>2598.5700322252278</v>
      </c>
      <c r="J35" s="43">
        <v>3553.6977052256279</v>
      </c>
      <c r="K35" s="43">
        <v>2379.8791010469517</v>
      </c>
      <c r="L35" s="43">
        <v>1179.7182173982621</v>
      </c>
      <c r="M35" s="43">
        <v>3460.3656470060009</v>
      </c>
      <c r="N35" s="43">
        <v>3157.6668607997244</v>
      </c>
      <c r="O35" s="43">
        <v>3814.5149869532361</v>
      </c>
      <c r="P35" s="43">
        <v>2293.4273562409076</v>
      </c>
      <c r="Q35" s="43">
        <v>1834.3834473626212</v>
      </c>
      <c r="R35" s="43">
        <v>3595.5927001633663</v>
      </c>
      <c r="S35" s="43">
        <v>4472.531187464745</v>
      </c>
      <c r="T35" s="43">
        <v>893.16979443576474</v>
      </c>
      <c r="U35" s="43">
        <v>541.49136515722398</v>
      </c>
      <c r="V35" s="43">
        <v>3307.9279918840557</v>
      </c>
      <c r="W35" s="43">
        <v>3807.1946392563036</v>
      </c>
      <c r="X35" s="43">
        <v>2909.4679955686352</v>
      </c>
      <c r="Y35" s="76">
        <v>1242.1587500939029</v>
      </c>
      <c r="Z35" s="36">
        <f t="shared" si="0"/>
        <v>74184.571425380534</v>
      </c>
    </row>
    <row r="36" spans="1:26" ht="13.7" customHeight="1" x14ac:dyDescent="0.2">
      <c r="A36" s="111">
        <v>2018</v>
      </c>
      <c r="B36" s="42">
        <v>5034.5908174556553</v>
      </c>
      <c r="C36" s="43">
        <v>8041.5266665061554</v>
      </c>
      <c r="D36" s="43">
        <v>2407.4408199841064</v>
      </c>
      <c r="E36" s="43">
        <v>4786.0989917836205</v>
      </c>
      <c r="F36" s="43">
        <v>2213.2577489519081</v>
      </c>
      <c r="G36" s="43">
        <v>3816.2221620396904</v>
      </c>
      <c r="H36" s="43">
        <v>939.00329186267004</v>
      </c>
      <c r="I36" s="43">
        <v>2653.9320841725153</v>
      </c>
      <c r="J36" s="43">
        <v>2121.7727871259635</v>
      </c>
      <c r="K36" s="43">
        <v>2173.71272835534</v>
      </c>
      <c r="L36" s="43">
        <v>389.10590980929658</v>
      </c>
      <c r="M36" s="43">
        <v>2898.988970315947</v>
      </c>
      <c r="N36" s="43">
        <v>2686.5555595731262</v>
      </c>
      <c r="O36" s="43">
        <v>3238.5589557152816</v>
      </c>
      <c r="P36" s="43">
        <v>2173.7788525312089</v>
      </c>
      <c r="Q36" s="43">
        <v>1482.3046898896237</v>
      </c>
      <c r="R36" s="43">
        <v>3559.6629649539259</v>
      </c>
      <c r="S36" s="43">
        <v>4697.8028307502509</v>
      </c>
      <c r="T36" s="43">
        <v>483.88939534379449</v>
      </c>
      <c r="U36" s="43">
        <v>522.92111270267026</v>
      </c>
      <c r="V36" s="43">
        <v>3192.3909195331771</v>
      </c>
      <c r="W36" s="43">
        <v>2803.7685610166063</v>
      </c>
      <c r="X36" s="43">
        <v>3158.8899922023033</v>
      </c>
      <c r="Y36" s="76">
        <v>1057.0635162384804</v>
      </c>
      <c r="Z36" s="36">
        <f t="shared" si="0"/>
        <v>66533.240328813321</v>
      </c>
    </row>
    <row r="37" spans="1:26" ht="13.7" customHeight="1" x14ac:dyDescent="0.2">
      <c r="A37" s="111">
        <v>2019</v>
      </c>
      <c r="B37" s="42">
        <v>10123.583333997001</v>
      </c>
      <c r="C37" s="43">
        <v>4063.3660624263721</v>
      </c>
      <c r="D37" s="43">
        <v>2027.7316081100003</v>
      </c>
      <c r="E37" s="43">
        <v>2853.4436693399998</v>
      </c>
      <c r="F37" s="43">
        <v>1730.4195647400002</v>
      </c>
      <c r="G37" s="43">
        <v>1914.7118642200003</v>
      </c>
      <c r="H37" s="43">
        <v>525.00356421999993</v>
      </c>
      <c r="I37" s="43">
        <v>1251.52575325</v>
      </c>
      <c r="J37" s="43">
        <v>644.46202427000014</v>
      </c>
      <c r="K37" s="43">
        <v>1901.0412180900003</v>
      </c>
      <c r="L37" s="43">
        <v>209.36195684164318</v>
      </c>
      <c r="M37" s="43">
        <v>3661.7642378999999</v>
      </c>
      <c r="N37" s="43">
        <v>2790.3714718966667</v>
      </c>
      <c r="O37" s="43">
        <v>5438.4427368763509</v>
      </c>
      <c r="P37" s="43">
        <v>1663.7859715499999</v>
      </c>
      <c r="Q37" s="43">
        <v>723.99899213000003</v>
      </c>
      <c r="R37" s="43">
        <v>2841.3432302999995</v>
      </c>
      <c r="S37" s="43">
        <v>3876.1557336700007</v>
      </c>
      <c r="T37" s="43">
        <v>353.00531767999996</v>
      </c>
      <c r="U37" s="43">
        <v>281.43512299999998</v>
      </c>
      <c r="V37" s="43">
        <v>1523.8519658800001</v>
      </c>
      <c r="W37" s="43">
        <v>1936.6515690500003</v>
      </c>
      <c r="X37" s="43">
        <v>1329.41463286</v>
      </c>
      <c r="Y37" s="76">
        <v>645.89916507000009</v>
      </c>
      <c r="Z37" s="36">
        <f t="shared" si="0"/>
        <v>54310.770767368034</v>
      </c>
    </row>
    <row r="38" spans="1:26" ht="13.7" customHeight="1" x14ac:dyDescent="0.2">
      <c r="A38" s="111">
        <v>2020</v>
      </c>
      <c r="B38" s="42">
        <v>6048.6501803399997</v>
      </c>
      <c r="C38" s="43">
        <v>2585.5075854204952</v>
      </c>
      <c r="D38" s="43">
        <v>1309.0643415500001</v>
      </c>
      <c r="E38" s="43">
        <v>2919.7445994099999</v>
      </c>
      <c r="F38" s="43">
        <v>1097.3138038299999</v>
      </c>
      <c r="G38" s="43">
        <v>3061.1306973299997</v>
      </c>
      <c r="H38" s="43">
        <v>463.55611412999997</v>
      </c>
      <c r="I38" s="43">
        <v>1671.75816831</v>
      </c>
      <c r="J38" s="43">
        <v>816.44467915999996</v>
      </c>
      <c r="K38" s="43">
        <v>1973.9364599800001</v>
      </c>
      <c r="L38" s="43">
        <v>448.18403608216943</v>
      </c>
      <c r="M38" s="43">
        <v>9223.3273460400014</v>
      </c>
      <c r="N38" s="43">
        <v>8245.848567099998</v>
      </c>
      <c r="O38" s="43">
        <v>3156.4000769999998</v>
      </c>
      <c r="P38" s="43">
        <v>1770.86789282</v>
      </c>
      <c r="Q38" s="43">
        <v>774.95487077999996</v>
      </c>
      <c r="R38" s="43">
        <v>2392.8540552899999</v>
      </c>
      <c r="S38" s="43">
        <v>3788.772727040001</v>
      </c>
      <c r="T38" s="43">
        <v>191.14101614079743</v>
      </c>
      <c r="U38" s="43">
        <v>2435.1575874899995</v>
      </c>
      <c r="V38" s="43">
        <v>1928.5556991741857</v>
      </c>
      <c r="W38" s="43">
        <v>1982.4683170238291</v>
      </c>
      <c r="X38" s="43">
        <v>1575.3233384800001</v>
      </c>
      <c r="Y38" s="76">
        <v>535.34631290205198</v>
      </c>
      <c r="Z38" s="36">
        <f t="shared" si="0"/>
        <v>60396.308472823519</v>
      </c>
    </row>
    <row r="39" spans="1:26" ht="13.7" customHeight="1" x14ac:dyDescent="0.2">
      <c r="A39" s="111">
        <v>2021</v>
      </c>
      <c r="B39" s="42">
        <v>4253.1905207199998</v>
      </c>
      <c r="C39" s="43">
        <v>15657.99571974</v>
      </c>
      <c r="D39" s="43">
        <v>3640.5065315299998</v>
      </c>
      <c r="E39" s="43">
        <v>8560.0003410000008</v>
      </c>
      <c r="F39" s="43">
        <v>2907.9947600100004</v>
      </c>
      <c r="G39" s="43">
        <v>10712.267561639999</v>
      </c>
      <c r="H39" s="43">
        <v>2068.2760926299998</v>
      </c>
      <c r="I39" s="43">
        <v>5275.0696096700003</v>
      </c>
      <c r="J39" s="43">
        <v>7377.2204046799998</v>
      </c>
      <c r="K39" s="43">
        <v>2800.3996610599997</v>
      </c>
      <c r="L39" s="43">
        <v>3015.9765153500002</v>
      </c>
      <c r="M39" s="43">
        <v>17783.049886030003</v>
      </c>
      <c r="N39" s="43">
        <v>26303.779439369999</v>
      </c>
      <c r="O39" s="43">
        <v>6222.5854878099999</v>
      </c>
      <c r="P39" s="43">
        <v>5038.29354083</v>
      </c>
      <c r="Q39" s="43">
        <v>2212.6378714100001</v>
      </c>
      <c r="R39" s="43">
        <v>6385.3823174600002</v>
      </c>
      <c r="S39" s="43">
        <v>7896.6665592299996</v>
      </c>
      <c r="T39" s="43">
        <v>3192.1029126307976</v>
      </c>
      <c r="U39" s="43">
        <v>1985.9988877615333</v>
      </c>
      <c r="V39" s="43">
        <v>3769.6012977300002</v>
      </c>
      <c r="W39" s="43">
        <v>7572.8255753547874</v>
      </c>
      <c r="X39" s="43">
        <v>4951.1083658899997</v>
      </c>
      <c r="Y39" s="76">
        <v>1238.13786005</v>
      </c>
      <c r="Z39" s="36">
        <f t="shared" si="0"/>
        <v>160821.0677195871</v>
      </c>
    </row>
    <row r="40" spans="1:26" s="22" customFormat="1" ht="13.7" customHeight="1" x14ac:dyDescent="0.2">
      <c r="A40" s="111">
        <v>2022</v>
      </c>
      <c r="B40" s="42">
        <v>20201.412690910001</v>
      </c>
      <c r="C40" s="43">
        <v>9118.1766216899996</v>
      </c>
      <c r="D40" s="43">
        <v>9922.9485105799995</v>
      </c>
      <c r="E40" s="43">
        <v>10106.118077710002</v>
      </c>
      <c r="F40" s="43">
        <v>8519.1433817800007</v>
      </c>
      <c r="G40" s="43">
        <v>13806.36522009</v>
      </c>
      <c r="H40" s="43">
        <v>1785.1980987700001</v>
      </c>
      <c r="I40" s="43">
        <v>9556.1283986699982</v>
      </c>
      <c r="J40" s="43">
        <v>14336.459996269999</v>
      </c>
      <c r="K40" s="43">
        <v>1796.3658161088001</v>
      </c>
      <c r="L40" s="43">
        <v>4472.9010656317205</v>
      </c>
      <c r="M40" s="43">
        <v>31116.725725150001</v>
      </c>
      <c r="N40" s="43">
        <v>31179.694933426701</v>
      </c>
      <c r="O40" s="43">
        <v>8400.0677146899998</v>
      </c>
      <c r="P40" s="43">
        <v>8392.3876114300001</v>
      </c>
      <c r="Q40" s="43">
        <v>3053.9889217599998</v>
      </c>
      <c r="R40" s="43">
        <v>5397.9191659000007</v>
      </c>
      <c r="S40" s="43">
        <v>7108.4214030822004</v>
      </c>
      <c r="T40" s="43">
        <v>14512.2574479417</v>
      </c>
      <c r="U40" s="43">
        <v>2128.90370828</v>
      </c>
      <c r="V40" s="43">
        <v>43102.668845384796</v>
      </c>
      <c r="W40" s="43">
        <v>30455.4207234366</v>
      </c>
      <c r="X40" s="43">
        <v>11801.561396269999</v>
      </c>
      <c r="Y40" s="76">
        <v>2849.8350034800001</v>
      </c>
      <c r="Z40" s="36">
        <f t="shared" si="0"/>
        <v>303121.07047844253</v>
      </c>
    </row>
    <row r="41" spans="1:26" ht="13.7" customHeight="1" x14ac:dyDescent="0.2">
      <c r="A41" s="111">
        <v>2023</v>
      </c>
      <c r="B41" s="42">
        <v>45249.99739782</v>
      </c>
      <c r="C41" s="43">
        <v>35010.748935320007</v>
      </c>
      <c r="D41" s="43">
        <v>23528.216357999998</v>
      </c>
      <c r="E41" s="43">
        <v>22214.603329709997</v>
      </c>
      <c r="F41" s="43">
        <v>20430.538668139998</v>
      </c>
      <c r="G41" s="43">
        <v>27676.182818879995</v>
      </c>
      <c r="H41" s="43">
        <v>3603.71840445</v>
      </c>
      <c r="I41" s="43">
        <v>13778.39181368</v>
      </c>
      <c r="J41" s="43">
        <v>28602.78830611</v>
      </c>
      <c r="K41" s="43">
        <v>21359.86060783</v>
      </c>
      <c r="L41" s="43">
        <v>14178.321279676891</v>
      </c>
      <c r="M41" s="43">
        <v>54685.415889419994</v>
      </c>
      <c r="N41" s="43">
        <v>128352.20516291002</v>
      </c>
      <c r="O41" s="43">
        <v>36630.155125485013</v>
      </c>
      <c r="P41" s="43">
        <v>26587.176536809999</v>
      </c>
      <c r="Q41" s="43">
        <v>7368.3990663499999</v>
      </c>
      <c r="R41" s="43">
        <v>15467.277548960003</v>
      </c>
      <c r="S41" s="43">
        <v>30778.605033914828</v>
      </c>
      <c r="T41" s="43">
        <v>18723.405038878678</v>
      </c>
      <c r="U41" s="43">
        <v>8148.4542470300003</v>
      </c>
      <c r="V41" s="43">
        <v>65997.518048359998</v>
      </c>
      <c r="W41" s="43">
        <v>48013.004175269998</v>
      </c>
      <c r="X41" s="43">
        <v>16822.234037509999</v>
      </c>
      <c r="Y41" s="76">
        <v>10466.110668129999</v>
      </c>
      <c r="Z41" s="36">
        <f t="shared" si="0"/>
        <v>723673.32849864534</v>
      </c>
    </row>
    <row r="42" spans="1:26" ht="13.7" customHeight="1" x14ac:dyDescent="0.2">
      <c r="A42" s="111">
        <v>2024</v>
      </c>
      <c r="B42" s="42">
        <v>5483.6136540299985</v>
      </c>
      <c r="C42" s="43">
        <v>24798.000000000004</v>
      </c>
      <c r="D42" s="43">
        <v>20345.750509777019</v>
      </c>
      <c r="E42" s="43">
        <v>90412.693700549993</v>
      </c>
      <c r="F42" s="43">
        <v>10324.195438296254</v>
      </c>
      <c r="G42" s="43">
        <v>6281.546899930001</v>
      </c>
      <c r="H42" s="43">
        <v>4881.5472698600006</v>
      </c>
      <c r="I42" s="43">
        <v>12172.58170158</v>
      </c>
      <c r="J42" s="43">
        <v>3984.3732380599999</v>
      </c>
      <c r="K42" s="43">
        <v>39497.875910510003</v>
      </c>
      <c r="L42" s="43"/>
      <c r="M42" s="43">
        <v>3336.0756236700004</v>
      </c>
      <c r="N42" s="43">
        <v>43682.582359419997</v>
      </c>
      <c r="O42" s="43">
        <v>8952.8339295799979</v>
      </c>
      <c r="P42" s="43">
        <v>11693.56087741</v>
      </c>
      <c r="Q42" s="43">
        <v>5305.7464575100003</v>
      </c>
      <c r="R42" s="43">
        <v>9763.0316078399992</v>
      </c>
      <c r="S42" s="43">
        <v>6881.435496209805</v>
      </c>
      <c r="T42" s="43">
        <v>13390.880360129999</v>
      </c>
      <c r="U42" s="43">
        <v>924.61754568000026</v>
      </c>
      <c r="V42" s="43">
        <v>163524.23364953999</v>
      </c>
      <c r="W42" s="43"/>
      <c r="X42" s="43">
        <v>9910.1078224899993</v>
      </c>
      <c r="Y42" s="37">
        <v>1845.5910245700002</v>
      </c>
      <c r="Z42" s="36">
        <f t="shared" si="0"/>
        <v>497392.87507664307</v>
      </c>
    </row>
    <row r="43" spans="1:26" ht="13.7" customHeight="1" x14ac:dyDescent="0.2">
      <c r="A43" s="111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f t="shared" si="0"/>
        <v>#N/A</v>
      </c>
    </row>
    <row r="44" spans="1:26" ht="13.5" customHeight="1" x14ac:dyDescent="0.2">
      <c r="A44" s="111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37" t="e">
        <v>#N/A</v>
      </c>
      <c r="Z44" s="36" t="e">
        <f t="shared" si="0"/>
        <v>#N/A</v>
      </c>
    </row>
    <row r="45" spans="1:26" ht="13.5" customHeight="1" x14ac:dyDescent="0.2">
      <c r="A45" s="111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37" t="e">
        <v>#N/A</v>
      </c>
      <c r="Z45" s="36" t="e">
        <f t="shared" si="0"/>
        <v>#N/A</v>
      </c>
    </row>
    <row r="46" spans="1:26" ht="13.5" customHeight="1" x14ac:dyDescent="0.2">
      <c r="A46" s="111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37" t="e">
        <v>#N/A</v>
      </c>
      <c r="Z46" s="36" t="e">
        <f t="shared" si="0"/>
        <v>#N/A</v>
      </c>
    </row>
    <row r="47" spans="1:26" ht="13.5" customHeight="1" x14ac:dyDescent="0.2">
      <c r="A47" s="111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37" t="e">
        <v>#N/A</v>
      </c>
      <c r="Z47" s="36" t="e">
        <f t="shared" si="0"/>
        <v>#N/A</v>
      </c>
    </row>
    <row r="48" spans="1:26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37" t="e">
        <v>#N/A</v>
      </c>
      <c r="Z48" s="36" t="e">
        <f t="shared" si="0"/>
        <v>#N/A</v>
      </c>
    </row>
    <row r="49" spans="1:1" x14ac:dyDescent="0.2">
      <c r="A49" s="111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2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</sheetData>
  <phoneticPr fontId="0" type="noConversion"/>
  <hyperlinks>
    <hyperlink ref="A5" location="INDICE!A14" display="VOLVER AL INDICE" xr:uid="{00000000-0004-0000-0F00-000000000000}"/>
  </hyperlinks>
  <pageMargins left="0.2" right="0.75" top="0.2" bottom="0.19" header="0" footer="0"/>
  <pageSetup paperSize="9" scale="95" orientation="landscape" horizontalDpi="300" verticalDpi="300" r:id="rId1"/>
  <headerFooter alignWithMargins="0"/>
  <ignoredErrors>
    <ignoredError sqref="Z10:Z40" formulaRange="1"/>
    <ignoredError sqref="Z42:Z48" evalError="1"/>
    <ignoredError sqref="Z41" evalError="1" formulaRange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"/>
  <dimension ref="A1:AD36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5" sqref="B5"/>
    </sheetView>
  </sheetViews>
  <sheetFormatPr baseColWidth="10" defaultColWidth="9.140625" defaultRowHeight="12.75" x14ac:dyDescent="0.2"/>
  <cols>
    <col min="1" max="1" width="9.7109375" style="113" bestFit="1" customWidth="1"/>
    <col min="2" max="27" width="14.7109375" style="1" customWidth="1"/>
    <col min="28" max="16384" width="9.140625" style="1"/>
  </cols>
  <sheetData>
    <row r="1" spans="1:2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26"/>
    </row>
    <row r="2" spans="1:27" s="44" customFormat="1" ht="24.75" customHeight="1" x14ac:dyDescent="0.2">
      <c r="A2" s="102" t="s">
        <v>6</v>
      </c>
      <c r="B2" s="30" t="s">
        <v>87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Recaudación de Impuestos nacionales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0"/>
      <c r="AA2" s="31"/>
    </row>
    <row r="3" spans="1:27" s="44" customFormat="1" ht="12.75" customHeight="1" x14ac:dyDescent="0.2">
      <c r="A3" s="102" t="s">
        <v>1825</v>
      </c>
      <c r="B3" s="19" t="s">
        <v>1837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Agencia de Recaudación y Control Aduanero (ARCA)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27"/>
    </row>
    <row r="4" spans="1:2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8"/>
    </row>
    <row r="5" spans="1:27" s="44" customFormat="1" ht="33.75" customHeight="1" x14ac:dyDescent="0.2">
      <c r="A5" s="157" t="s">
        <v>1839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39"/>
    </row>
    <row r="6" spans="1:2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28"/>
    </row>
    <row r="7" spans="1:27" s="44" customFormat="1" ht="22.5" customHeight="1" x14ac:dyDescent="0.2">
      <c r="A7" s="102" t="s">
        <v>1840</v>
      </c>
      <c r="B7" s="25" t="s">
        <v>1850</v>
      </c>
      <c r="C7" s="40" t="s">
        <v>1850</v>
      </c>
      <c r="D7" s="40" t="s">
        <v>1850</v>
      </c>
      <c r="E7" s="40" t="s">
        <v>1850</v>
      </c>
      <c r="F7" s="40" t="s">
        <v>1850</v>
      </c>
      <c r="G7" s="40" t="s">
        <v>1850</v>
      </c>
      <c r="H7" s="40" t="s">
        <v>1850</v>
      </c>
      <c r="I7" s="40" t="s">
        <v>1850</v>
      </c>
      <c r="J7" s="40" t="s">
        <v>1850</v>
      </c>
      <c r="K7" s="40" t="s">
        <v>1850</v>
      </c>
      <c r="L7" s="40" t="s">
        <v>1850</v>
      </c>
      <c r="M7" s="40" t="s">
        <v>1850</v>
      </c>
      <c r="N7" s="40" t="s">
        <v>1850</v>
      </c>
      <c r="O7" s="40" t="s">
        <v>1850</v>
      </c>
      <c r="P7" s="40" t="s">
        <v>1850</v>
      </c>
      <c r="Q7" s="40" t="s">
        <v>1850</v>
      </c>
      <c r="R7" s="40" t="s">
        <v>1850</v>
      </c>
      <c r="S7" s="40" t="s">
        <v>1850</v>
      </c>
      <c r="T7" s="40" t="s">
        <v>1850</v>
      </c>
      <c r="U7" s="40" t="s">
        <v>1850</v>
      </c>
      <c r="V7" s="40" t="s">
        <v>1850</v>
      </c>
      <c r="W7" s="40" t="s">
        <v>1850</v>
      </c>
      <c r="X7" s="40" t="s">
        <v>1850</v>
      </c>
      <c r="Y7" s="40" t="s">
        <v>1850</v>
      </c>
      <c r="Z7" s="40" t="s">
        <v>1850</v>
      </c>
      <c r="AA7" s="41" t="s">
        <v>1850</v>
      </c>
    </row>
    <row r="8" spans="1:27" s="44" customFormat="1" ht="11.25" x14ac:dyDescent="0.2">
      <c r="A8" s="104" t="s">
        <v>1841</v>
      </c>
      <c r="B8" s="121" t="s">
        <v>540</v>
      </c>
      <c r="C8" s="122" t="s">
        <v>541</v>
      </c>
      <c r="D8" s="122" t="s">
        <v>542</v>
      </c>
      <c r="E8" s="124" t="s">
        <v>543</v>
      </c>
      <c r="F8" s="122" t="s">
        <v>544</v>
      </c>
      <c r="G8" s="122" t="s">
        <v>545</v>
      </c>
      <c r="H8" s="124" t="s">
        <v>546</v>
      </c>
      <c r="I8" s="122" t="s">
        <v>547</v>
      </c>
      <c r="J8" s="122" t="s">
        <v>548</v>
      </c>
      <c r="K8" s="124" t="s">
        <v>549</v>
      </c>
      <c r="L8" s="122" t="s">
        <v>550</v>
      </c>
      <c r="M8" s="122" t="s">
        <v>551</v>
      </c>
      <c r="N8" s="124" t="s">
        <v>552</v>
      </c>
      <c r="O8" s="122" t="s">
        <v>553</v>
      </c>
      <c r="P8" s="122" t="s">
        <v>554</v>
      </c>
      <c r="Q8" s="124" t="s">
        <v>555</v>
      </c>
      <c r="R8" s="122" t="s">
        <v>556</v>
      </c>
      <c r="S8" s="122" t="s">
        <v>557</v>
      </c>
      <c r="T8" s="122" t="s">
        <v>558</v>
      </c>
      <c r="U8" s="122" t="s">
        <v>559</v>
      </c>
      <c r="V8" s="122" t="s">
        <v>560</v>
      </c>
      <c r="W8" s="122" t="s">
        <v>561</v>
      </c>
      <c r="X8" s="122" t="s">
        <v>562</v>
      </c>
      <c r="Y8" s="122" t="s">
        <v>563</v>
      </c>
      <c r="Z8" s="122" t="s">
        <v>564</v>
      </c>
      <c r="AA8" s="123" t="s">
        <v>1829</v>
      </c>
    </row>
    <row r="9" spans="1:27" s="45" customFormat="1" ht="23.25" customHeight="1" thickBot="1" x14ac:dyDescent="0.25">
      <c r="A9" s="105" t="s">
        <v>162</v>
      </c>
      <c r="B9" s="71" t="s">
        <v>84</v>
      </c>
      <c r="C9" s="23" t="s">
        <v>139</v>
      </c>
      <c r="D9" s="23" t="s">
        <v>140</v>
      </c>
      <c r="E9" s="32" t="s">
        <v>141</v>
      </c>
      <c r="F9" s="23" t="s">
        <v>142</v>
      </c>
      <c r="G9" s="23" t="s">
        <v>143</v>
      </c>
      <c r="H9" s="32" t="s">
        <v>144</v>
      </c>
      <c r="I9" s="23" t="s">
        <v>145</v>
      </c>
      <c r="J9" s="23" t="s">
        <v>146</v>
      </c>
      <c r="K9" s="32" t="s">
        <v>147</v>
      </c>
      <c r="L9" s="23" t="s">
        <v>148</v>
      </c>
      <c r="M9" s="23" t="s">
        <v>149</v>
      </c>
      <c r="N9" s="32" t="s">
        <v>150</v>
      </c>
      <c r="O9" s="23" t="s">
        <v>151</v>
      </c>
      <c r="P9" s="23" t="s">
        <v>152</v>
      </c>
      <c r="Q9" s="32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23" t="s">
        <v>1830</v>
      </c>
      <c r="AA9" s="33" t="s">
        <v>161</v>
      </c>
    </row>
    <row r="10" spans="1:27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126"/>
      <c r="AA10" s="85"/>
    </row>
    <row r="11" spans="1:27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126"/>
      <c r="AA11" s="85"/>
    </row>
    <row r="12" spans="1:27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126"/>
      <c r="AA12" s="85"/>
    </row>
    <row r="13" spans="1:27" ht="13.7" customHeight="1" x14ac:dyDescent="0.2">
      <c r="A13" s="109">
        <v>1995</v>
      </c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126"/>
      <c r="AA13" s="85"/>
    </row>
    <row r="14" spans="1:27" ht="13.7" customHeight="1" x14ac:dyDescent="0.2">
      <c r="A14" s="109">
        <v>1996</v>
      </c>
      <c r="B14" s="48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126"/>
      <c r="AA14" s="85"/>
    </row>
    <row r="15" spans="1:27" ht="13.7" customHeight="1" x14ac:dyDescent="0.2">
      <c r="A15" s="109">
        <v>1997</v>
      </c>
      <c r="B15" s="48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126"/>
      <c r="AA15" s="85"/>
    </row>
    <row r="16" spans="1:27" ht="13.7" customHeight="1" x14ac:dyDescent="0.2">
      <c r="A16" s="109">
        <v>1998</v>
      </c>
      <c r="B16" s="48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126"/>
      <c r="AA16" s="85"/>
    </row>
    <row r="17" spans="1:27" ht="13.7" customHeight="1" x14ac:dyDescent="0.2">
      <c r="A17" s="109">
        <v>1999</v>
      </c>
      <c r="B17" s="48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126"/>
      <c r="AA17" s="85"/>
    </row>
    <row r="18" spans="1:27" ht="13.7" customHeight="1" thickBot="1" x14ac:dyDescent="0.25">
      <c r="A18" s="109">
        <v>2000</v>
      </c>
      <c r="B18" s="48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126"/>
      <c r="AA18" s="85"/>
    </row>
    <row r="19" spans="1:27" ht="13.7" customHeight="1" x14ac:dyDescent="0.2">
      <c r="A19" s="109">
        <v>2001</v>
      </c>
      <c r="B19" s="65">
        <v>28368.095352992208</v>
      </c>
      <c r="C19" s="65">
        <v>3681.0829666382251</v>
      </c>
      <c r="D19" s="65">
        <v>24.633877989952424</v>
      </c>
      <c r="E19" s="65">
        <v>1555.3484850533068</v>
      </c>
      <c r="F19" s="65">
        <v>274.01782825633302</v>
      </c>
      <c r="G19" s="65">
        <v>96.574554096904279</v>
      </c>
      <c r="H19" s="65">
        <v>176.71834443231563</v>
      </c>
      <c r="I19" s="65">
        <v>288.73065033567468</v>
      </c>
      <c r="J19" s="65">
        <v>30.102242370520656</v>
      </c>
      <c r="K19" s="65">
        <v>36.544792055398126</v>
      </c>
      <c r="L19" s="65">
        <v>149.70075799999998</v>
      </c>
      <c r="M19" s="65">
        <v>71.495786651363161</v>
      </c>
      <c r="N19" s="65">
        <v>439.44243136394545</v>
      </c>
      <c r="O19" s="65">
        <v>112.60158923991069</v>
      </c>
      <c r="P19" s="65">
        <v>137.27209890784655</v>
      </c>
      <c r="Q19" s="65">
        <v>152.16986303070439</v>
      </c>
      <c r="R19" s="65">
        <v>84.434335164226326</v>
      </c>
      <c r="S19" s="65">
        <v>81.407455446824414</v>
      </c>
      <c r="T19" s="65">
        <v>114.46104943847133</v>
      </c>
      <c r="U19" s="65">
        <v>56.461322969138749</v>
      </c>
      <c r="V19" s="65">
        <v>1697.5686844839877</v>
      </c>
      <c r="W19" s="65">
        <v>59.886102000000001</v>
      </c>
      <c r="X19" s="65">
        <v>248.97452954464774</v>
      </c>
      <c r="Y19" s="65">
        <v>50.207644488094687</v>
      </c>
      <c r="Z19" s="132"/>
      <c r="AA19" s="35">
        <f>SUM(B19:Y19)</f>
        <v>37987.932744949998</v>
      </c>
    </row>
    <row r="20" spans="1:27" ht="13.7" customHeight="1" x14ac:dyDescent="0.2">
      <c r="A20" s="109">
        <v>2002</v>
      </c>
      <c r="B20" s="42">
        <v>30241.864736012863</v>
      </c>
      <c r="C20" s="43">
        <v>3925.435380753127</v>
      </c>
      <c r="D20" s="43">
        <v>25.827423491510739</v>
      </c>
      <c r="E20" s="43">
        <v>1416.9935724964535</v>
      </c>
      <c r="F20" s="43">
        <v>277.1456691249403</v>
      </c>
      <c r="G20" s="43">
        <v>91.257648049189243</v>
      </c>
      <c r="H20" s="43">
        <v>178.6049196247082</v>
      </c>
      <c r="I20" s="43">
        <v>256.25572271972578</v>
      </c>
      <c r="J20" s="43">
        <v>26.400750692935414</v>
      </c>
      <c r="K20" s="43">
        <v>38.216496144988632</v>
      </c>
      <c r="L20" s="43">
        <v>134.78426400000004</v>
      </c>
      <c r="M20" s="43">
        <v>89.802582114570171</v>
      </c>
      <c r="N20" s="43">
        <v>404.60676383581693</v>
      </c>
      <c r="O20" s="43">
        <v>138.73374576213124</v>
      </c>
      <c r="P20" s="43">
        <v>123.03978862402313</v>
      </c>
      <c r="Q20" s="43">
        <v>154.30920788824784</v>
      </c>
      <c r="R20" s="43">
        <v>104.44103371223144</v>
      </c>
      <c r="S20" s="43">
        <v>63.00284237372442</v>
      </c>
      <c r="T20" s="43">
        <v>128.25872865720731</v>
      </c>
      <c r="U20" s="43">
        <v>67.078154743629497</v>
      </c>
      <c r="V20" s="43">
        <v>1758.5600729758303</v>
      </c>
      <c r="W20" s="43">
        <v>51.916915000000003</v>
      </c>
      <c r="X20" s="43">
        <v>297.05257824625653</v>
      </c>
      <c r="Y20" s="43">
        <v>50.698007016504839</v>
      </c>
      <c r="Z20" s="74"/>
      <c r="AA20" s="36">
        <f>SUM(B20:Y20)</f>
        <v>40044.287004060621</v>
      </c>
    </row>
    <row r="21" spans="1:27" ht="13.7" customHeight="1" x14ac:dyDescent="0.2">
      <c r="A21" s="109">
        <v>2003</v>
      </c>
      <c r="B21" s="42">
        <v>41582.103052550854</v>
      </c>
      <c r="C21" s="43">
        <v>6331.7259755797877</v>
      </c>
      <c r="D21" s="43">
        <v>35.156058282542503</v>
      </c>
      <c r="E21" s="43">
        <v>2283.6379945852536</v>
      </c>
      <c r="F21" s="43">
        <v>561.26902215832274</v>
      </c>
      <c r="G21" s="43">
        <v>126.68172592864319</v>
      </c>
      <c r="H21" s="43">
        <v>287.66806904468268</v>
      </c>
      <c r="I21" s="43">
        <v>394.98053916749137</v>
      </c>
      <c r="J21" s="43">
        <v>45.630059130003808</v>
      </c>
      <c r="K21" s="43">
        <v>72.067074253522676</v>
      </c>
      <c r="L21" s="43">
        <v>226.123819</v>
      </c>
      <c r="M21" s="43">
        <v>103.64835603130352</v>
      </c>
      <c r="N21" s="43">
        <v>599.09318648420003</v>
      </c>
      <c r="O21" s="43">
        <v>193.99188288280362</v>
      </c>
      <c r="P21" s="43">
        <v>185.52041035219011</v>
      </c>
      <c r="Q21" s="43">
        <v>188.51925553300029</v>
      </c>
      <c r="R21" s="43">
        <v>155.56101228853086</v>
      </c>
      <c r="S21" s="43">
        <v>108.99976380360177</v>
      </c>
      <c r="T21" s="43">
        <v>197.78835324987892</v>
      </c>
      <c r="U21" s="43">
        <v>120.23114871486183</v>
      </c>
      <c r="V21" s="43">
        <v>2608.3791684538069</v>
      </c>
      <c r="W21" s="43">
        <v>82.282309999999995</v>
      </c>
      <c r="X21" s="43">
        <v>419.58244774482807</v>
      </c>
      <c r="Y21" s="43">
        <v>96.388763099887726</v>
      </c>
      <c r="Z21" s="74"/>
      <c r="AA21" s="36">
        <f t="shared" ref="AA21:AA37" si="0">SUM(B21:Y21)</f>
        <v>57007.02944831999</v>
      </c>
    </row>
    <row r="22" spans="1:27" ht="13.7" customHeight="1" x14ac:dyDescent="0.2">
      <c r="A22" s="109">
        <v>2004</v>
      </c>
      <c r="B22" s="42">
        <v>54767.396717501069</v>
      </c>
      <c r="C22" s="43">
        <v>8982.7663408185563</v>
      </c>
      <c r="D22" s="43">
        <v>48.612366964367162</v>
      </c>
      <c r="E22" s="43">
        <v>2804.6518190676888</v>
      </c>
      <c r="F22" s="43">
        <v>846.27456984906655</v>
      </c>
      <c r="G22" s="43">
        <v>152.65294588740264</v>
      </c>
      <c r="H22" s="43">
        <v>362.74758493546432</v>
      </c>
      <c r="I22" s="43">
        <v>497.5021825835272</v>
      </c>
      <c r="J22" s="43">
        <v>55.43265106721519</v>
      </c>
      <c r="K22" s="43">
        <v>119.64994706213736</v>
      </c>
      <c r="L22" s="43">
        <v>231.19841499999998</v>
      </c>
      <c r="M22" s="43">
        <v>189.50857328433725</v>
      </c>
      <c r="N22" s="43">
        <v>838.31348849221297</v>
      </c>
      <c r="O22" s="43">
        <v>273.04292862223701</v>
      </c>
      <c r="P22" s="43">
        <v>239.75661739399044</v>
      </c>
      <c r="Q22" s="43">
        <v>194.6208239586195</v>
      </c>
      <c r="R22" s="43">
        <v>256.69821446245243</v>
      </c>
      <c r="S22" s="43">
        <v>153.96112025774312</v>
      </c>
      <c r="T22" s="43">
        <v>260.53351737779542</v>
      </c>
      <c r="U22" s="43">
        <v>184.32489333599318</v>
      </c>
      <c r="V22" s="43">
        <v>3434.1429443007942</v>
      </c>
      <c r="W22" s="43">
        <v>79.265743999999998</v>
      </c>
      <c r="X22" s="43">
        <v>574.8965880049434</v>
      </c>
      <c r="Y22" s="43">
        <v>212.31647670239315</v>
      </c>
      <c r="Z22" s="74"/>
      <c r="AA22" s="36">
        <f t="shared" si="0"/>
        <v>75760.267470930004</v>
      </c>
    </row>
    <row r="23" spans="1:27" ht="13.7" customHeight="1" x14ac:dyDescent="0.2">
      <c r="A23" s="109">
        <v>2005</v>
      </c>
      <c r="B23" s="42">
        <v>65000.749000000003</v>
      </c>
      <c r="C23" s="43">
        <v>11523.69</v>
      </c>
      <c r="D23" s="43">
        <v>59.122</v>
      </c>
      <c r="E23" s="43">
        <v>3348.491</v>
      </c>
      <c r="F23" s="43">
        <v>1044.7470000000001</v>
      </c>
      <c r="G23" s="43">
        <v>186.92699999999999</v>
      </c>
      <c r="H23" s="43">
        <v>438.45400000000001</v>
      </c>
      <c r="I23" s="43">
        <v>580.75199999999995</v>
      </c>
      <c r="J23" s="43">
        <v>80.558999999999997</v>
      </c>
      <c r="K23" s="43">
        <v>155.46199999999999</v>
      </c>
      <c r="L23" s="43">
        <v>275.45699999999999</v>
      </c>
      <c r="M23" s="43">
        <v>170.959</v>
      </c>
      <c r="N23" s="43">
        <v>1082.239</v>
      </c>
      <c r="O23" s="43">
        <v>343.892</v>
      </c>
      <c r="P23" s="43">
        <v>345.661</v>
      </c>
      <c r="Q23" s="43">
        <v>251.01400000000001</v>
      </c>
      <c r="R23" s="43">
        <v>408.29199999999997</v>
      </c>
      <c r="S23" s="43">
        <v>226.845</v>
      </c>
      <c r="T23" s="43">
        <v>365.75799999999998</v>
      </c>
      <c r="U23" s="43">
        <v>219.71299999999999</v>
      </c>
      <c r="V23" s="43">
        <v>4374.3860000000004</v>
      </c>
      <c r="W23" s="43">
        <v>108.288</v>
      </c>
      <c r="X23" s="43">
        <v>596.40899999999999</v>
      </c>
      <c r="Y23" s="43">
        <v>182.48599999999999</v>
      </c>
      <c r="Z23" s="74"/>
      <c r="AA23" s="36">
        <f t="shared" si="0"/>
        <v>91370.351999999984</v>
      </c>
    </row>
    <row r="24" spans="1:27" ht="13.7" customHeight="1" x14ac:dyDescent="0.2">
      <c r="A24" s="109">
        <v>2006</v>
      </c>
      <c r="B24" s="42">
        <v>78238.373313932112</v>
      </c>
      <c r="C24" s="43">
        <v>14366.822769830713</v>
      </c>
      <c r="D24" s="43">
        <v>74.083662538034829</v>
      </c>
      <c r="E24" s="43">
        <v>4347.5149631946997</v>
      </c>
      <c r="F24" s="43">
        <v>1180.4063064587851</v>
      </c>
      <c r="G24" s="43">
        <v>241.74625654427572</v>
      </c>
      <c r="H24" s="43">
        <v>676.80593186742203</v>
      </c>
      <c r="I24" s="43">
        <v>697.97111898469188</v>
      </c>
      <c r="J24" s="43">
        <v>111.03975405860919</v>
      </c>
      <c r="K24" s="43">
        <v>166.42101217132264</v>
      </c>
      <c r="L24" s="43">
        <v>350.45560600000005</v>
      </c>
      <c r="M24" s="43">
        <v>212.09456442323469</v>
      </c>
      <c r="N24" s="43">
        <v>1309.8423190313722</v>
      </c>
      <c r="O24" s="43">
        <v>428.45291847099537</v>
      </c>
      <c r="P24" s="43">
        <v>462.42015086510969</v>
      </c>
      <c r="Q24" s="43">
        <v>307.79637532276593</v>
      </c>
      <c r="R24" s="43">
        <v>486.64849321342001</v>
      </c>
      <c r="S24" s="43">
        <v>277.88415122905428</v>
      </c>
      <c r="T24" s="43">
        <v>459.5440796896915</v>
      </c>
      <c r="U24" s="43">
        <v>300.37716460539121</v>
      </c>
      <c r="V24" s="43">
        <v>5428.0431819230207</v>
      </c>
      <c r="W24" s="43">
        <v>131.38424200000003</v>
      </c>
      <c r="X24" s="43">
        <v>825.44999451925912</v>
      </c>
      <c r="Y24" s="43">
        <v>260.71281906601706</v>
      </c>
      <c r="Z24" s="74"/>
      <c r="AA24" s="36">
        <f t="shared" si="0"/>
        <v>111342.29114994001</v>
      </c>
    </row>
    <row r="25" spans="1:27" ht="13.7" customHeight="1" x14ac:dyDescent="0.2">
      <c r="A25" s="109">
        <v>2007</v>
      </c>
      <c r="B25" s="42">
        <v>100492.433</v>
      </c>
      <c r="C25" s="43">
        <v>18105.951000000001</v>
      </c>
      <c r="D25" s="43">
        <v>123.809</v>
      </c>
      <c r="E25" s="43">
        <v>5672.2510000000002</v>
      </c>
      <c r="F25" s="43">
        <v>1793.6320000000001</v>
      </c>
      <c r="G25" s="43">
        <v>336.73399999999998</v>
      </c>
      <c r="H25" s="43">
        <v>798.05</v>
      </c>
      <c r="I25" s="43">
        <v>927.95500000000004</v>
      </c>
      <c r="J25" s="43">
        <v>168.97499999999999</v>
      </c>
      <c r="K25" s="43">
        <v>227.90299999999999</v>
      </c>
      <c r="L25" s="43">
        <v>444.678</v>
      </c>
      <c r="M25" s="43">
        <v>209.119</v>
      </c>
      <c r="N25" s="43">
        <v>1638.6089999999999</v>
      </c>
      <c r="O25" s="43">
        <v>539.77800000000002</v>
      </c>
      <c r="P25" s="43">
        <v>597.03700000000003</v>
      </c>
      <c r="Q25" s="43">
        <v>394.98200000000003</v>
      </c>
      <c r="R25" s="43">
        <v>531.01599999999996</v>
      </c>
      <c r="S25" s="43">
        <v>350.47699999999998</v>
      </c>
      <c r="T25" s="43">
        <v>584.41099999999994</v>
      </c>
      <c r="U25" s="43">
        <v>494.959</v>
      </c>
      <c r="V25" s="43">
        <v>7037.4070000000002</v>
      </c>
      <c r="W25" s="43">
        <v>199.85300000000001</v>
      </c>
      <c r="X25" s="43">
        <v>948.11</v>
      </c>
      <c r="Y25" s="43">
        <v>326.57400000000001</v>
      </c>
      <c r="Z25" s="74"/>
      <c r="AA25" s="36">
        <f t="shared" si="0"/>
        <v>142944.70300000001</v>
      </c>
    </row>
    <row r="26" spans="1:27" ht="13.7" customHeight="1" x14ac:dyDescent="0.2">
      <c r="A26" s="109">
        <v>2008</v>
      </c>
      <c r="B26" s="42">
        <v>126058.99689074776</v>
      </c>
      <c r="C26" s="43">
        <v>23627.646554384373</v>
      </c>
      <c r="D26" s="43">
        <v>175.08530322889024</v>
      </c>
      <c r="E26" s="43">
        <v>7369.0600623747123</v>
      </c>
      <c r="F26" s="43">
        <v>2121.9580960472485</v>
      </c>
      <c r="G26" s="43">
        <v>510.0834401765523</v>
      </c>
      <c r="H26" s="43">
        <v>957.56877642407551</v>
      </c>
      <c r="I26" s="43">
        <v>1273.0862941448399</v>
      </c>
      <c r="J26" s="43">
        <v>216.95632093641754</v>
      </c>
      <c r="K26" s="43">
        <v>295.48207354195966</v>
      </c>
      <c r="L26" s="43">
        <v>585.72383937912764</v>
      </c>
      <c r="M26" s="43">
        <v>225.9271417583987</v>
      </c>
      <c r="N26" s="43">
        <v>1992.3270616642465</v>
      </c>
      <c r="O26" s="43">
        <v>629.28446886533709</v>
      </c>
      <c r="P26" s="43">
        <v>751.46355748301949</v>
      </c>
      <c r="Q26" s="43">
        <v>484.99180890777319</v>
      </c>
      <c r="R26" s="43">
        <v>883.8401504501378</v>
      </c>
      <c r="S26" s="43">
        <v>466.65577105024511</v>
      </c>
      <c r="T26" s="43">
        <v>855.38564933945315</v>
      </c>
      <c r="U26" s="43">
        <v>516.77506796770206</v>
      </c>
      <c r="V26" s="43">
        <v>9463.71723771904</v>
      </c>
      <c r="W26" s="43">
        <v>277.05149051548398</v>
      </c>
      <c r="X26" s="43">
        <v>1780.4709442094845</v>
      </c>
      <c r="Y26" s="43">
        <v>333.02636540559956</v>
      </c>
      <c r="Z26" s="74"/>
      <c r="AA26" s="36">
        <f t="shared" si="0"/>
        <v>181852.56436672187</v>
      </c>
    </row>
    <row r="27" spans="1:27" ht="13.7" customHeight="1" x14ac:dyDescent="0.2">
      <c r="A27" s="109">
        <v>2009</v>
      </c>
      <c r="B27" s="42">
        <v>135098.774</v>
      </c>
      <c r="C27" s="43">
        <v>24643.166000000001</v>
      </c>
      <c r="D27" s="43">
        <v>191.649</v>
      </c>
      <c r="E27" s="43">
        <v>8275.0229999999992</v>
      </c>
      <c r="F27" s="43">
        <v>2083.1709999999998</v>
      </c>
      <c r="G27" s="43">
        <v>625.13</v>
      </c>
      <c r="H27" s="43">
        <v>1063.327</v>
      </c>
      <c r="I27" s="43">
        <v>1534.027</v>
      </c>
      <c r="J27" s="43">
        <v>290.13299999999998</v>
      </c>
      <c r="K27" s="43">
        <v>324.90899999999999</v>
      </c>
      <c r="L27" s="43">
        <v>666.91</v>
      </c>
      <c r="M27" s="43">
        <v>678.69200000000001</v>
      </c>
      <c r="N27" s="43">
        <v>2211.0450000000001</v>
      </c>
      <c r="O27" s="43">
        <v>726.33</v>
      </c>
      <c r="P27" s="43">
        <v>848.46400000000006</v>
      </c>
      <c r="Q27" s="43">
        <v>582.59900000000005</v>
      </c>
      <c r="R27" s="43">
        <v>1138.038</v>
      </c>
      <c r="S27" s="43">
        <v>586.33600000000001</v>
      </c>
      <c r="T27" s="43">
        <v>1094.934</v>
      </c>
      <c r="U27" s="43">
        <v>498.19499999999999</v>
      </c>
      <c r="V27" s="43">
        <v>9449.4609999999993</v>
      </c>
      <c r="W27" s="43">
        <v>387.38</v>
      </c>
      <c r="X27" s="43">
        <v>1431.0139999999999</v>
      </c>
      <c r="Y27" s="43">
        <v>418.96699999999998</v>
      </c>
      <c r="Z27" s="74"/>
      <c r="AA27" s="36">
        <f t="shared" si="0"/>
        <v>194847.67400000006</v>
      </c>
    </row>
    <row r="28" spans="1:27" ht="13.7" customHeight="1" x14ac:dyDescent="0.2">
      <c r="A28" s="109">
        <v>2010</v>
      </c>
      <c r="B28" s="42">
        <v>179852.109</v>
      </c>
      <c r="C28" s="43">
        <v>34729.300000000003</v>
      </c>
      <c r="D28" s="43">
        <v>222.49100000000001</v>
      </c>
      <c r="E28" s="43">
        <v>10416.522000000001</v>
      </c>
      <c r="F28" s="43">
        <v>2891.5259999999998</v>
      </c>
      <c r="G28" s="43">
        <v>789.56799999999998</v>
      </c>
      <c r="H28" s="43">
        <v>1262.0840000000001</v>
      </c>
      <c r="I28" s="43">
        <v>1977.885</v>
      </c>
      <c r="J28" s="43">
        <v>370.61799999999999</v>
      </c>
      <c r="K28" s="43">
        <v>292.45400000000001</v>
      </c>
      <c r="L28" s="43">
        <v>787.94500000000005</v>
      </c>
      <c r="M28" s="43">
        <v>451.91699999999997</v>
      </c>
      <c r="N28" s="43">
        <v>2867.6509999999998</v>
      </c>
      <c r="O28" s="43">
        <v>916.601</v>
      </c>
      <c r="P28" s="43">
        <v>991.60799999999995</v>
      </c>
      <c r="Q28" s="43">
        <v>797.42700000000002</v>
      </c>
      <c r="R28" s="43">
        <v>1531.934</v>
      </c>
      <c r="S28" s="43">
        <v>960.60699999999997</v>
      </c>
      <c r="T28" s="43">
        <v>1290.3810000000001</v>
      </c>
      <c r="U28" s="43">
        <v>581.72500000000002</v>
      </c>
      <c r="V28" s="43">
        <v>11978.021000000001</v>
      </c>
      <c r="W28" s="43">
        <v>521.89800000000002</v>
      </c>
      <c r="X28" s="43">
        <v>2255.114</v>
      </c>
      <c r="Y28" s="43">
        <v>659.76800000000003</v>
      </c>
      <c r="Z28" s="74"/>
      <c r="AA28" s="36">
        <f t="shared" si="0"/>
        <v>259397.15400000001</v>
      </c>
    </row>
    <row r="29" spans="1:27" ht="13.7" customHeight="1" x14ac:dyDescent="0.2">
      <c r="A29" s="109">
        <v>2011</v>
      </c>
      <c r="B29" s="42">
        <v>233711.45800000001</v>
      </c>
      <c r="C29" s="43">
        <v>46509.284</v>
      </c>
      <c r="D29" s="43">
        <v>298.46100000000001</v>
      </c>
      <c r="E29" s="43">
        <v>14613.117</v>
      </c>
      <c r="F29" s="43">
        <v>3578.8710000000001</v>
      </c>
      <c r="G29" s="43">
        <v>1172.3</v>
      </c>
      <c r="H29" s="43">
        <v>1772.2950000000001</v>
      </c>
      <c r="I29" s="43">
        <v>2989.6019999999999</v>
      </c>
      <c r="J29" s="43">
        <v>673.68899999999996</v>
      </c>
      <c r="K29" s="43">
        <v>431.767</v>
      </c>
      <c r="L29" s="43">
        <v>1132.4580000000001</v>
      </c>
      <c r="M29" s="43">
        <v>573.58699999999999</v>
      </c>
      <c r="N29" s="43">
        <v>3791.93</v>
      </c>
      <c r="O29" s="43">
        <v>1290.8140000000001</v>
      </c>
      <c r="P29" s="43">
        <v>1360.835</v>
      </c>
      <c r="Q29" s="43">
        <v>973.87099999999998</v>
      </c>
      <c r="R29" s="43">
        <v>2281.1030000000001</v>
      </c>
      <c r="S29" s="43">
        <v>2599.44</v>
      </c>
      <c r="T29" s="43">
        <v>1533.8610000000001</v>
      </c>
      <c r="U29" s="43">
        <v>973.68</v>
      </c>
      <c r="V29" s="43">
        <v>18186.89</v>
      </c>
      <c r="W29" s="43">
        <v>795.64300000000003</v>
      </c>
      <c r="X29" s="43">
        <v>2790.9259999999999</v>
      </c>
      <c r="Y29" s="43">
        <v>1002.694</v>
      </c>
      <c r="Z29" s="74"/>
      <c r="AA29" s="36">
        <f t="shared" si="0"/>
        <v>345038.576</v>
      </c>
    </row>
    <row r="30" spans="1:27" ht="13.7" customHeight="1" x14ac:dyDescent="0.2">
      <c r="A30" s="109">
        <v>2012</v>
      </c>
      <c r="B30" s="42">
        <v>291154.84000000003</v>
      </c>
      <c r="C30" s="43">
        <v>56555.557999999997</v>
      </c>
      <c r="D30" s="43">
        <v>395.17200000000003</v>
      </c>
      <c r="E30" s="43">
        <v>18783.536</v>
      </c>
      <c r="F30" s="43">
        <v>3514.8240000000001</v>
      </c>
      <c r="G30" s="43">
        <v>1567.252</v>
      </c>
      <c r="H30" s="43">
        <v>2300.8960000000002</v>
      </c>
      <c r="I30" s="43">
        <v>3764.9389999999999</v>
      </c>
      <c r="J30" s="43">
        <v>933.99900000000002</v>
      </c>
      <c r="K30" s="43">
        <v>491.34</v>
      </c>
      <c r="L30" s="43">
        <v>1527.422</v>
      </c>
      <c r="M30" s="43">
        <v>652.53899999999999</v>
      </c>
      <c r="N30" s="43">
        <v>4767.5190000000002</v>
      </c>
      <c r="O30" s="43">
        <v>1868.192</v>
      </c>
      <c r="P30" s="43">
        <v>2054.873</v>
      </c>
      <c r="Q30" s="43">
        <v>1295.4870000000001</v>
      </c>
      <c r="R30" s="43">
        <v>3637.3649999999998</v>
      </c>
      <c r="S30" s="43">
        <v>3309.4169999999999</v>
      </c>
      <c r="T30" s="43">
        <v>1997.788</v>
      </c>
      <c r="U30" s="43">
        <v>1000.627</v>
      </c>
      <c r="V30" s="43">
        <v>21523.58</v>
      </c>
      <c r="W30" s="43">
        <v>1036.7429999999999</v>
      </c>
      <c r="X30" s="43">
        <v>4594.3559999999998</v>
      </c>
      <c r="Y30" s="43">
        <v>1384.789</v>
      </c>
      <c r="Z30" s="74"/>
      <c r="AA30" s="36">
        <f t="shared" si="0"/>
        <v>430113.05300000019</v>
      </c>
    </row>
    <row r="31" spans="1:27" ht="13.7" customHeight="1" x14ac:dyDescent="0.2">
      <c r="A31" s="109">
        <v>2013</v>
      </c>
      <c r="B31" s="42">
        <v>385672.64799999999</v>
      </c>
      <c r="C31" s="43">
        <v>73885.607999999993</v>
      </c>
      <c r="D31" s="43">
        <v>472.90300000000002</v>
      </c>
      <c r="E31" s="43">
        <v>23250.856</v>
      </c>
      <c r="F31" s="43">
        <v>5001.393</v>
      </c>
      <c r="G31" s="43">
        <v>1973.3489999999999</v>
      </c>
      <c r="H31" s="43">
        <v>2929.422</v>
      </c>
      <c r="I31" s="43">
        <v>4730.41</v>
      </c>
      <c r="J31" s="43">
        <v>1136.758</v>
      </c>
      <c r="K31" s="43">
        <v>792.02099999999996</v>
      </c>
      <c r="L31" s="43">
        <v>1823.0650000000001</v>
      </c>
      <c r="M31" s="43">
        <v>829.02200000000005</v>
      </c>
      <c r="N31" s="43">
        <v>5866.5659999999998</v>
      </c>
      <c r="O31" s="43">
        <v>2360.1410000000001</v>
      </c>
      <c r="P31" s="43">
        <v>2820.6329999999998</v>
      </c>
      <c r="Q31" s="43">
        <v>1696.336</v>
      </c>
      <c r="R31" s="43">
        <v>2296.5459999999998</v>
      </c>
      <c r="S31" s="43">
        <v>3238.9380000000001</v>
      </c>
      <c r="T31" s="43">
        <v>2468.62</v>
      </c>
      <c r="U31" s="43">
        <v>1063.577</v>
      </c>
      <c r="V31" s="43">
        <v>27714.043000000001</v>
      </c>
      <c r="W31" s="43">
        <v>1373.972</v>
      </c>
      <c r="X31" s="43">
        <v>4443.3680000000004</v>
      </c>
      <c r="Y31" s="43">
        <v>1901.953</v>
      </c>
      <c r="Z31" s="74"/>
      <c r="AA31" s="36">
        <f t="shared" si="0"/>
        <v>559742.14799999981</v>
      </c>
    </row>
    <row r="32" spans="1:27" ht="13.7" customHeight="1" x14ac:dyDescent="0.2">
      <c r="A32" s="109">
        <v>2014</v>
      </c>
      <c r="B32" s="42">
        <v>543170</v>
      </c>
      <c r="C32" s="43">
        <v>95885</v>
      </c>
      <c r="D32" s="43">
        <v>627</v>
      </c>
      <c r="E32" s="43">
        <v>30779</v>
      </c>
      <c r="F32" s="43">
        <v>6564</v>
      </c>
      <c r="G32" s="43">
        <v>2586</v>
      </c>
      <c r="H32" s="43">
        <v>4233</v>
      </c>
      <c r="I32" s="43">
        <v>6527</v>
      </c>
      <c r="J32" s="43">
        <v>1443</v>
      </c>
      <c r="K32" s="43">
        <v>899</v>
      </c>
      <c r="L32" s="43">
        <v>2445</v>
      </c>
      <c r="M32" s="43">
        <v>1127</v>
      </c>
      <c r="N32" s="43">
        <v>7750</v>
      </c>
      <c r="O32" s="43">
        <v>3311</v>
      </c>
      <c r="P32" s="43">
        <v>4343</v>
      </c>
      <c r="Q32" s="43">
        <v>2307</v>
      </c>
      <c r="R32" s="43">
        <v>3012</v>
      </c>
      <c r="S32" s="43">
        <v>4014</v>
      </c>
      <c r="T32" s="43">
        <v>3245</v>
      </c>
      <c r="U32" s="43">
        <v>1414</v>
      </c>
      <c r="V32" s="43">
        <v>36790</v>
      </c>
      <c r="W32" s="43">
        <v>1911</v>
      </c>
      <c r="X32" s="43">
        <v>6234</v>
      </c>
      <c r="Y32" s="43">
        <v>2534</v>
      </c>
      <c r="Z32" s="74"/>
      <c r="AA32" s="36">
        <f t="shared" si="0"/>
        <v>773150</v>
      </c>
    </row>
    <row r="33" spans="1:27" ht="13.7" customHeight="1" x14ac:dyDescent="0.2">
      <c r="A33" s="109">
        <v>2015</v>
      </c>
      <c r="B33" s="42">
        <v>726707</v>
      </c>
      <c r="C33" s="43">
        <v>127410</v>
      </c>
      <c r="D33" s="43">
        <v>920</v>
      </c>
      <c r="E33" s="43">
        <v>42901</v>
      </c>
      <c r="F33" s="43">
        <v>7846</v>
      </c>
      <c r="G33" s="43">
        <v>3574</v>
      </c>
      <c r="H33" s="43">
        <v>6243</v>
      </c>
      <c r="I33" s="43">
        <v>9052</v>
      </c>
      <c r="J33" s="43">
        <v>2116</v>
      </c>
      <c r="K33" s="43">
        <v>1429</v>
      </c>
      <c r="L33" s="43">
        <v>3371</v>
      </c>
      <c r="M33" s="43">
        <v>1930</v>
      </c>
      <c r="N33" s="43">
        <v>10406</v>
      </c>
      <c r="O33" s="43">
        <v>4865</v>
      </c>
      <c r="P33" s="43">
        <v>6837</v>
      </c>
      <c r="Q33" s="43">
        <v>3426</v>
      </c>
      <c r="R33" s="43">
        <v>4116</v>
      </c>
      <c r="S33" s="43">
        <v>4488</v>
      </c>
      <c r="T33" s="43">
        <v>5194</v>
      </c>
      <c r="U33" s="43">
        <v>2616</v>
      </c>
      <c r="V33" s="43">
        <v>48744</v>
      </c>
      <c r="W33" s="43">
        <v>2674</v>
      </c>
      <c r="X33" s="43">
        <v>8996</v>
      </c>
      <c r="Y33" s="43">
        <v>2964</v>
      </c>
      <c r="Z33" s="74"/>
      <c r="AA33" s="36">
        <f t="shared" si="0"/>
        <v>1038825</v>
      </c>
    </row>
    <row r="34" spans="1:27" ht="13.7" customHeight="1" x14ac:dyDescent="0.2">
      <c r="A34" s="109">
        <v>2016</v>
      </c>
      <c r="B34" s="42">
        <v>895739</v>
      </c>
      <c r="C34" s="43">
        <v>182749</v>
      </c>
      <c r="D34" s="43">
        <v>1099</v>
      </c>
      <c r="E34" s="43">
        <v>55375</v>
      </c>
      <c r="F34" s="43">
        <v>12089</v>
      </c>
      <c r="G34" s="43">
        <v>4408</v>
      </c>
      <c r="H34" s="43">
        <v>7541</v>
      </c>
      <c r="I34" s="43">
        <v>11733</v>
      </c>
      <c r="J34" s="43">
        <v>2736</v>
      </c>
      <c r="K34" s="43">
        <v>1625</v>
      </c>
      <c r="L34" s="43">
        <v>4437</v>
      </c>
      <c r="M34" s="43">
        <v>2150</v>
      </c>
      <c r="N34" s="43">
        <v>12924</v>
      </c>
      <c r="O34" s="43">
        <v>5873</v>
      </c>
      <c r="P34" s="43">
        <v>7974</v>
      </c>
      <c r="Q34" s="43">
        <v>4160</v>
      </c>
      <c r="R34" s="43">
        <v>5555</v>
      </c>
      <c r="S34" s="43">
        <v>5040</v>
      </c>
      <c r="T34" s="43">
        <v>6203</v>
      </c>
      <c r="U34" s="43">
        <v>2881</v>
      </c>
      <c r="V34" s="43">
        <v>67730</v>
      </c>
      <c r="W34" s="43">
        <v>3357</v>
      </c>
      <c r="X34" s="43">
        <v>10410</v>
      </c>
      <c r="Y34" s="43">
        <v>3455</v>
      </c>
      <c r="Z34" s="74"/>
      <c r="AA34" s="36">
        <f t="shared" si="0"/>
        <v>1317243</v>
      </c>
    </row>
    <row r="35" spans="1:27" ht="13.7" customHeight="1" x14ac:dyDescent="0.2">
      <c r="A35" s="109">
        <v>2017</v>
      </c>
      <c r="B35" s="42">
        <v>1150919</v>
      </c>
      <c r="C35" s="43">
        <v>252320</v>
      </c>
      <c r="D35" s="43">
        <v>1590</v>
      </c>
      <c r="E35" s="43">
        <v>80227</v>
      </c>
      <c r="F35" s="43">
        <v>18355</v>
      </c>
      <c r="G35" s="43">
        <v>6184</v>
      </c>
      <c r="H35" s="43">
        <v>8889</v>
      </c>
      <c r="I35" s="43">
        <v>15655</v>
      </c>
      <c r="J35" s="43">
        <v>3438</v>
      </c>
      <c r="K35" s="43">
        <v>2482</v>
      </c>
      <c r="L35" s="43">
        <v>5637</v>
      </c>
      <c r="M35" s="43">
        <v>2257</v>
      </c>
      <c r="N35" s="43">
        <v>19666</v>
      </c>
      <c r="O35" s="43">
        <v>7101</v>
      </c>
      <c r="P35" s="43">
        <v>10066</v>
      </c>
      <c r="Q35" s="43">
        <v>5445</v>
      </c>
      <c r="R35" s="43">
        <v>7561</v>
      </c>
      <c r="S35" s="43">
        <v>7548</v>
      </c>
      <c r="T35" s="43">
        <v>7731</v>
      </c>
      <c r="U35" s="43">
        <v>4108</v>
      </c>
      <c r="V35" s="43">
        <v>88213</v>
      </c>
      <c r="W35" s="43">
        <v>5458</v>
      </c>
      <c r="X35" s="43">
        <v>22783</v>
      </c>
      <c r="Y35" s="43">
        <v>4072</v>
      </c>
      <c r="Z35" s="74"/>
      <c r="AA35" s="36">
        <f t="shared" si="0"/>
        <v>1737705</v>
      </c>
    </row>
    <row r="36" spans="1:27" ht="13.7" customHeight="1" x14ac:dyDescent="0.2">
      <c r="A36" s="109">
        <v>2018</v>
      </c>
      <c r="B36" s="42">
        <v>1567444</v>
      </c>
      <c r="C36" s="43">
        <v>345519</v>
      </c>
      <c r="D36" s="43">
        <v>2046</v>
      </c>
      <c r="E36" s="43">
        <v>105211</v>
      </c>
      <c r="F36" s="43">
        <v>25797</v>
      </c>
      <c r="G36" s="43">
        <v>8303</v>
      </c>
      <c r="H36" s="43">
        <v>13387</v>
      </c>
      <c r="I36" s="43">
        <v>19728</v>
      </c>
      <c r="J36" s="43">
        <v>4599</v>
      </c>
      <c r="K36" s="43">
        <v>5288</v>
      </c>
      <c r="L36" s="43">
        <v>7588</v>
      </c>
      <c r="M36" s="43">
        <v>3030</v>
      </c>
      <c r="N36" s="43">
        <v>24497</v>
      </c>
      <c r="O36" s="43">
        <v>9430</v>
      </c>
      <c r="P36" s="43">
        <v>14154</v>
      </c>
      <c r="Q36" s="43">
        <v>7613</v>
      </c>
      <c r="R36" s="43">
        <v>10546</v>
      </c>
      <c r="S36" s="43">
        <v>11256</v>
      </c>
      <c r="T36" s="43">
        <v>9702</v>
      </c>
      <c r="U36" s="43">
        <v>6143</v>
      </c>
      <c r="V36" s="43">
        <v>123201</v>
      </c>
      <c r="W36" s="43">
        <v>7043</v>
      </c>
      <c r="X36" s="43">
        <v>17382</v>
      </c>
      <c r="Y36" s="43">
        <v>1598</v>
      </c>
      <c r="Z36" s="74"/>
      <c r="AA36" s="36">
        <f t="shared" si="0"/>
        <v>2350505</v>
      </c>
    </row>
    <row r="37" spans="1:27" ht="13.7" customHeight="1" thickBot="1" x14ac:dyDescent="0.25">
      <c r="A37" s="109">
        <v>2019</v>
      </c>
      <c r="B37" s="42">
        <v>2302630</v>
      </c>
      <c r="C37" s="43">
        <v>463546</v>
      </c>
      <c r="D37" s="43">
        <v>5913</v>
      </c>
      <c r="E37" s="43">
        <v>128576</v>
      </c>
      <c r="F37" s="43">
        <v>34625</v>
      </c>
      <c r="G37" s="43">
        <v>11396</v>
      </c>
      <c r="H37" s="43">
        <v>21165</v>
      </c>
      <c r="I37" s="43">
        <v>28734</v>
      </c>
      <c r="J37" s="43">
        <v>6911</v>
      </c>
      <c r="K37" s="43">
        <v>6565</v>
      </c>
      <c r="L37" s="43">
        <v>11700</v>
      </c>
      <c r="M37" s="43">
        <v>5109</v>
      </c>
      <c r="N37" s="43">
        <v>35389</v>
      </c>
      <c r="O37" s="43">
        <v>14200</v>
      </c>
      <c r="P37" s="43">
        <v>23331</v>
      </c>
      <c r="Q37" s="43">
        <v>10966</v>
      </c>
      <c r="R37" s="43">
        <v>13623</v>
      </c>
      <c r="S37" s="43">
        <v>15957</v>
      </c>
      <c r="T37" s="43">
        <v>12031</v>
      </c>
      <c r="U37" s="43">
        <v>8278</v>
      </c>
      <c r="V37" s="43">
        <v>164862</v>
      </c>
      <c r="W37" s="43">
        <v>11923</v>
      </c>
      <c r="X37" s="43">
        <v>24295</v>
      </c>
      <c r="Y37" s="43">
        <v>2114</v>
      </c>
      <c r="Z37" s="74"/>
      <c r="AA37" s="36">
        <f t="shared" si="0"/>
        <v>3363839</v>
      </c>
    </row>
    <row r="38" spans="1:27" ht="13.7" customHeight="1" x14ac:dyDescent="0.2">
      <c r="A38" s="109">
        <v>2020</v>
      </c>
      <c r="B38" s="42">
        <v>3111081</v>
      </c>
      <c r="C38" s="43">
        <v>637085</v>
      </c>
      <c r="D38" s="43">
        <v>4099</v>
      </c>
      <c r="E38" s="43">
        <v>192743</v>
      </c>
      <c r="F38" s="43">
        <v>56427</v>
      </c>
      <c r="G38" s="43">
        <v>13747</v>
      </c>
      <c r="H38" s="43">
        <v>23801</v>
      </c>
      <c r="I38" s="43">
        <v>44835</v>
      </c>
      <c r="J38" s="43">
        <v>8395</v>
      </c>
      <c r="K38" s="43">
        <v>8545</v>
      </c>
      <c r="L38" s="43">
        <v>19520</v>
      </c>
      <c r="M38" s="43">
        <v>6525</v>
      </c>
      <c r="N38" s="43">
        <v>54168</v>
      </c>
      <c r="O38" s="43">
        <v>24637</v>
      </c>
      <c r="P38" s="43">
        <v>26950</v>
      </c>
      <c r="Q38" s="43">
        <v>14372</v>
      </c>
      <c r="R38" s="43">
        <v>17933</v>
      </c>
      <c r="S38" s="43">
        <v>17625</v>
      </c>
      <c r="T38" s="43">
        <v>16876</v>
      </c>
      <c r="U38" s="43">
        <v>8630</v>
      </c>
      <c r="V38" s="43">
        <v>273203</v>
      </c>
      <c r="W38" s="43">
        <v>17039</v>
      </c>
      <c r="X38" s="43">
        <v>34162</v>
      </c>
      <c r="Y38" s="43">
        <v>4115</v>
      </c>
      <c r="Z38" s="73">
        <v>-2</v>
      </c>
      <c r="AA38" s="36">
        <f>SUM(B38:Z38)</f>
        <v>4636511</v>
      </c>
    </row>
    <row r="39" spans="1:27" ht="13.7" customHeight="1" x14ac:dyDescent="0.2">
      <c r="A39" s="109">
        <v>2021</v>
      </c>
      <c r="B39" s="42">
        <v>4969289.3507080209</v>
      </c>
      <c r="C39" s="43">
        <v>1137766.6553959106</v>
      </c>
      <c r="D39" s="43">
        <v>5312.9366057779962</v>
      </c>
      <c r="E39" s="43">
        <v>316105.22169404151</v>
      </c>
      <c r="F39" s="43">
        <v>88312.092176610662</v>
      </c>
      <c r="G39" s="43">
        <v>23980.365672785625</v>
      </c>
      <c r="H39" s="43">
        <v>31573.854414981332</v>
      </c>
      <c r="I39" s="43">
        <v>64188.631611092103</v>
      </c>
      <c r="J39" s="43">
        <v>14138.807881112352</v>
      </c>
      <c r="K39" s="43">
        <v>11918.936147694672</v>
      </c>
      <c r="L39" s="43">
        <v>27374.220950326722</v>
      </c>
      <c r="M39" s="43">
        <v>11197.943401998411</v>
      </c>
      <c r="N39" s="43">
        <v>72651.763598977675</v>
      </c>
      <c r="O39" s="43">
        <v>39096.354524240727</v>
      </c>
      <c r="P39" s="43">
        <v>37283.586190425223</v>
      </c>
      <c r="Q39" s="43">
        <v>22400.838689764176</v>
      </c>
      <c r="R39" s="43">
        <v>24288.069727239039</v>
      </c>
      <c r="S39" s="43">
        <v>24127.208337741657</v>
      </c>
      <c r="T39" s="43">
        <v>29043.552961544487</v>
      </c>
      <c r="U39" s="43">
        <v>12121.524980960654</v>
      </c>
      <c r="V39" s="43">
        <v>413778.28609225742</v>
      </c>
      <c r="W39" s="43">
        <v>22274.948701561429</v>
      </c>
      <c r="X39" s="43">
        <v>48345.895940342154</v>
      </c>
      <c r="Y39" s="43">
        <v>45545.921693499331</v>
      </c>
      <c r="Z39" s="76">
        <v>0</v>
      </c>
      <c r="AA39" s="36">
        <f>SUM(B39:Z39)</f>
        <v>7492116.9680989049</v>
      </c>
    </row>
    <row r="40" spans="1:27" ht="13.7" customHeight="1" x14ac:dyDescent="0.2">
      <c r="A40" s="109">
        <v>2022</v>
      </c>
      <c r="B40" s="42">
        <v>9050099.5148768108</v>
      </c>
      <c r="C40" s="43">
        <v>2078725.7328049901</v>
      </c>
      <c r="D40" s="43">
        <v>14796.8311727656</v>
      </c>
      <c r="E40" s="43">
        <v>591580.1601601321</v>
      </c>
      <c r="F40" s="43">
        <v>146309.856324541</v>
      </c>
      <c r="G40" s="43">
        <v>48701.738521584601</v>
      </c>
      <c r="H40" s="43">
        <v>60265.301056925498</v>
      </c>
      <c r="I40" s="43">
        <v>123086.22866854499</v>
      </c>
      <c r="J40" s="43">
        <v>31349.710056240001</v>
      </c>
      <c r="K40" s="43">
        <v>25863.822827616801</v>
      </c>
      <c r="L40" s="43">
        <v>57534.550139029103</v>
      </c>
      <c r="M40" s="43">
        <v>22696.9264855045</v>
      </c>
      <c r="N40" s="43">
        <v>137725.66547485301</v>
      </c>
      <c r="O40" s="43">
        <v>69276.993416369005</v>
      </c>
      <c r="P40" s="43">
        <v>86295.130268967303</v>
      </c>
      <c r="Q40" s="43">
        <v>48576.5719100032</v>
      </c>
      <c r="R40" s="43">
        <v>56994.162968170298</v>
      </c>
      <c r="S40" s="43">
        <v>51437.879582942704</v>
      </c>
      <c r="T40" s="43">
        <v>60983.638332875897</v>
      </c>
      <c r="U40" s="43">
        <v>23563.203717677701</v>
      </c>
      <c r="V40" s="43">
        <v>751230.41335831408</v>
      </c>
      <c r="W40" s="43">
        <v>44911.463079752997</v>
      </c>
      <c r="X40" s="43">
        <v>80971.681084871801</v>
      </c>
      <c r="Y40" s="43">
        <v>70910.917895281193</v>
      </c>
      <c r="Z40" s="76">
        <v>2476.3111995499999</v>
      </c>
      <c r="AA40" s="36">
        <f>SUM(B40:Z40)</f>
        <v>13736364.40538431</v>
      </c>
    </row>
    <row r="41" spans="1:27" ht="13.7" customHeight="1" x14ac:dyDescent="0.2">
      <c r="A41" s="109">
        <v>2023</v>
      </c>
      <c r="B41" s="42">
        <v>20225705.421369899</v>
      </c>
      <c r="C41" s="43">
        <v>4970825.6585502801</v>
      </c>
      <c r="D41" s="43">
        <v>51839.465080876696</v>
      </c>
      <c r="E41" s="43">
        <v>1325823.6240985233</v>
      </c>
      <c r="F41" s="43">
        <v>381572.29438216903</v>
      </c>
      <c r="G41" s="43">
        <v>133423.12309316901</v>
      </c>
      <c r="H41" s="43">
        <v>132535.05666122618</v>
      </c>
      <c r="I41" s="43">
        <v>271515.72185365384</v>
      </c>
      <c r="J41" s="43">
        <v>67773.5500022544</v>
      </c>
      <c r="K41" s="43">
        <v>86176.155113679677</v>
      </c>
      <c r="L41" s="43">
        <v>124800.86452972658</v>
      </c>
      <c r="M41" s="43">
        <v>49034.354602324885</v>
      </c>
      <c r="N41" s="43">
        <v>344480.18918562925</v>
      </c>
      <c r="O41" s="43">
        <v>170651.7671020689</v>
      </c>
      <c r="P41" s="43">
        <v>225179.03729540657</v>
      </c>
      <c r="Q41" s="43">
        <v>117202.15932633266</v>
      </c>
      <c r="R41" s="43">
        <v>183446.87637630533</v>
      </c>
      <c r="S41" s="43">
        <v>123983.04632118202</v>
      </c>
      <c r="T41" s="43">
        <v>155110.5867082685</v>
      </c>
      <c r="U41" s="43">
        <v>59986.405330223337</v>
      </c>
      <c r="V41" s="43">
        <v>1522782.6285316451</v>
      </c>
      <c r="W41" s="43">
        <v>94020.619176963824</v>
      </c>
      <c r="X41" s="43">
        <v>208747.8884159154</v>
      </c>
      <c r="Y41" s="43">
        <v>172164.13186971575</v>
      </c>
      <c r="Z41" s="76">
        <v>2442.9168337900005</v>
      </c>
      <c r="AA41" s="36">
        <f>SUM(B41:Z41)</f>
        <v>31201223.541811232</v>
      </c>
    </row>
    <row r="42" spans="1:27" ht="13.7" customHeight="1" x14ac:dyDescent="0.2">
      <c r="A42" s="109">
        <v>2024</v>
      </c>
      <c r="B42" s="42">
        <v>60157173.459062606</v>
      </c>
      <c r="C42" s="43">
        <v>15493262.105035722</v>
      </c>
      <c r="D42" s="43">
        <v>134747.24443133929</v>
      </c>
      <c r="E42" s="43">
        <v>3629885.2979196194</v>
      </c>
      <c r="F42" s="43">
        <v>1180197.6277985882</v>
      </c>
      <c r="G42" s="43">
        <v>302561.61207139702</v>
      </c>
      <c r="H42" s="43">
        <v>529010.46593995055</v>
      </c>
      <c r="I42" s="43">
        <v>856155.61954662506</v>
      </c>
      <c r="J42" s="43">
        <v>142511.40414717517</v>
      </c>
      <c r="K42" s="43">
        <v>176851.48070403616</v>
      </c>
      <c r="L42" s="43">
        <v>370918.79147591203</v>
      </c>
      <c r="M42" s="43">
        <v>119586.27638571705</v>
      </c>
      <c r="N42" s="43">
        <v>1047548.7730299268</v>
      </c>
      <c r="O42" s="43">
        <v>499598.82123555284</v>
      </c>
      <c r="P42" s="43">
        <v>850231.99233644374</v>
      </c>
      <c r="Q42" s="43">
        <v>388671.58292125282</v>
      </c>
      <c r="R42" s="43">
        <v>615298.93225501524</v>
      </c>
      <c r="S42" s="43">
        <v>349275.82606732845</v>
      </c>
      <c r="T42" s="43">
        <v>336053.38812650705</v>
      </c>
      <c r="U42" s="43">
        <v>187455.11954657448</v>
      </c>
      <c r="V42" s="43">
        <v>4926495.4650051352</v>
      </c>
      <c r="W42" s="43">
        <v>259437.34840664372</v>
      </c>
      <c r="X42" s="43">
        <v>587033.34374678589</v>
      </c>
      <c r="Y42" s="43">
        <v>537423.42196773982</v>
      </c>
      <c r="Z42" s="37">
        <v>394392.04890171002</v>
      </c>
      <c r="AA42" s="36">
        <f>SUM(B42:Z42)</f>
        <v>94071777.448065281</v>
      </c>
    </row>
    <row r="43" spans="1:27" ht="13.7" customHeight="1" x14ac:dyDescent="0.2">
      <c r="A43" s="109" t="s">
        <v>1838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43" t="e">
        <v>#N/A</v>
      </c>
      <c r="Z43" s="37" t="e">
        <v>#N/A</v>
      </c>
      <c r="AA43" s="36" t="e">
        <v>#N/A</v>
      </c>
    </row>
    <row r="44" spans="1:27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76" t="e">
        <v>#N/A</v>
      </c>
      <c r="AA44" s="36" t="e">
        <v>#N/A</v>
      </c>
    </row>
    <row r="45" spans="1:27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76" t="e">
        <v>#N/A</v>
      </c>
      <c r="AA45" s="36" t="e">
        <v>#N/A</v>
      </c>
    </row>
    <row r="46" spans="1:27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76" t="e">
        <v>#N/A</v>
      </c>
      <c r="AA46" s="36" t="e">
        <v>#N/A</v>
      </c>
    </row>
    <row r="47" spans="1:27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76" t="e">
        <v>#N/A</v>
      </c>
      <c r="AA47" s="36" t="e">
        <v>#N/A</v>
      </c>
    </row>
    <row r="48" spans="1:27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76" t="e">
        <v>#N/A</v>
      </c>
      <c r="AA48" s="36" t="e">
        <v>#N/A</v>
      </c>
    </row>
    <row r="49" spans="1:30" x14ac:dyDescent="0.2">
      <c r="A49" s="111"/>
      <c r="AA49" s="17"/>
    </row>
    <row r="50" spans="1:30" x14ac:dyDescent="0.2">
      <c r="A50" s="111"/>
      <c r="AA50" s="17"/>
    </row>
    <row r="51" spans="1:30" x14ac:dyDescent="0.2">
      <c r="A51" s="111"/>
      <c r="AA51" s="17"/>
    </row>
    <row r="52" spans="1:30" x14ac:dyDescent="0.2">
      <c r="A52" s="111"/>
      <c r="AA52" s="17"/>
    </row>
    <row r="53" spans="1:30" x14ac:dyDescent="0.2">
      <c r="A53" s="111"/>
      <c r="AA53" s="17"/>
    </row>
    <row r="54" spans="1:30" x14ac:dyDescent="0.2">
      <c r="A54" s="111"/>
      <c r="AA54" s="17"/>
    </row>
    <row r="55" spans="1:30" x14ac:dyDescent="0.2">
      <c r="A55" s="111"/>
      <c r="AA55" s="17"/>
    </row>
    <row r="56" spans="1:30" x14ac:dyDescent="0.2">
      <c r="A56" s="111"/>
      <c r="AA56" s="24"/>
      <c r="AB56" s="22"/>
      <c r="AC56" s="22"/>
      <c r="AD56" s="22"/>
    </row>
    <row r="57" spans="1:30" x14ac:dyDescent="0.2">
      <c r="A57" s="111"/>
      <c r="AA57" s="20"/>
    </row>
    <row r="58" spans="1:30" x14ac:dyDescent="0.2">
      <c r="A58" s="111"/>
      <c r="AA58" s="20"/>
    </row>
    <row r="59" spans="1:30" x14ac:dyDescent="0.2">
      <c r="A59" s="111"/>
    </row>
    <row r="60" spans="1:30" x14ac:dyDescent="0.2">
      <c r="A60" s="111"/>
    </row>
    <row r="61" spans="1:30" x14ac:dyDescent="0.2">
      <c r="A61" s="111"/>
    </row>
    <row r="62" spans="1:30" x14ac:dyDescent="0.2">
      <c r="A62" s="111"/>
    </row>
    <row r="63" spans="1:30" x14ac:dyDescent="0.2">
      <c r="A63" s="111"/>
    </row>
    <row r="64" spans="1:30" x14ac:dyDescent="0.2">
      <c r="A64" s="111"/>
    </row>
    <row r="65" spans="1:1" x14ac:dyDescent="0.2">
      <c r="A65" s="111"/>
    </row>
    <row r="66" spans="1:1" x14ac:dyDescent="0.2">
      <c r="A66" s="109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1"/>
    </row>
    <row r="335" spans="1:1" x14ac:dyDescent="0.2">
      <c r="A335" s="111"/>
    </row>
    <row r="336" spans="1:1" x14ac:dyDescent="0.2">
      <c r="A336" s="111"/>
    </row>
    <row r="337" spans="1:1" x14ac:dyDescent="0.2">
      <c r="A337" s="111"/>
    </row>
    <row r="338" spans="1:1" x14ac:dyDescent="0.2">
      <c r="A338" s="111"/>
    </row>
    <row r="339" spans="1:1" x14ac:dyDescent="0.2">
      <c r="A339" s="111"/>
    </row>
    <row r="340" spans="1:1" x14ac:dyDescent="0.2">
      <c r="A340" s="111"/>
    </row>
    <row r="341" spans="1:1" x14ac:dyDescent="0.2">
      <c r="A341" s="111"/>
    </row>
    <row r="342" spans="1:1" x14ac:dyDescent="0.2">
      <c r="A342" s="111"/>
    </row>
    <row r="343" spans="1:1" x14ac:dyDescent="0.2">
      <c r="A343" s="111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  <row r="364" spans="1:1" x14ac:dyDescent="0.2">
      <c r="A364" s="112"/>
    </row>
    <row r="365" spans="1:1" x14ac:dyDescent="0.2">
      <c r="A365" s="112"/>
    </row>
    <row r="366" spans="1:1" x14ac:dyDescent="0.2">
      <c r="A366" s="112"/>
    </row>
    <row r="367" spans="1:1" x14ac:dyDescent="0.2">
      <c r="A367" s="112"/>
    </row>
    <row r="368" spans="1:1" x14ac:dyDescent="0.2">
      <c r="A368" s="112"/>
    </row>
  </sheetData>
  <phoneticPr fontId="7" type="noConversion"/>
  <hyperlinks>
    <hyperlink ref="A5" location="INDICE!A14" display="VOLVER AL INDICE" xr:uid="{00000000-0004-0000-1000-000000000000}"/>
  </hyperlinks>
  <pageMargins left="0.75" right="0.75" top="1" bottom="1" header="0" footer="0"/>
  <pageSetup orientation="portrait" r:id="rId1"/>
  <headerFooter alignWithMargins="0"/>
  <ignoredErrors>
    <ignoredError sqref="AA19:AA41" formulaRange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7"/>
  <dimension ref="A1:AD36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N5" sqref="N5"/>
    </sheetView>
  </sheetViews>
  <sheetFormatPr baseColWidth="10" defaultColWidth="9.140625" defaultRowHeight="12.75" x14ac:dyDescent="0.2"/>
  <cols>
    <col min="1" max="1" width="9.7109375" style="113" bestFit="1" customWidth="1"/>
    <col min="2" max="27" width="14.7109375" style="1" customWidth="1"/>
    <col min="28" max="16384" width="9.140625" style="1"/>
  </cols>
  <sheetData>
    <row r="1" spans="1:2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26"/>
    </row>
    <row r="2" spans="1:27" s="44" customFormat="1" ht="26.25" customHeight="1" x14ac:dyDescent="0.2">
      <c r="A2" s="102" t="s">
        <v>6</v>
      </c>
      <c r="B2" s="30" t="s">
        <v>38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Recaudación del Impuesto al Valor Agregado (IVA)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0"/>
      <c r="AA2" s="31"/>
    </row>
    <row r="3" spans="1:27" s="44" customFormat="1" ht="12.75" customHeight="1" x14ac:dyDescent="0.2">
      <c r="A3" s="102" t="s">
        <v>1825</v>
      </c>
      <c r="B3" s="19" t="s">
        <v>1837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Agencia de Recaudación y Control Aduanero (ARCA)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27"/>
    </row>
    <row r="4" spans="1:2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8"/>
    </row>
    <row r="5" spans="1:27" s="44" customFormat="1" ht="33.75" customHeight="1" x14ac:dyDescent="0.2">
      <c r="A5" s="157" t="s">
        <v>1839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39"/>
    </row>
    <row r="6" spans="1:2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28"/>
    </row>
    <row r="7" spans="1:27" s="44" customFormat="1" ht="22.5" customHeight="1" x14ac:dyDescent="0.2">
      <c r="A7" s="102" t="s">
        <v>1840</v>
      </c>
      <c r="B7" s="25" t="s">
        <v>1850</v>
      </c>
      <c r="C7" s="40" t="s">
        <v>1850</v>
      </c>
      <c r="D7" s="40" t="s">
        <v>1850</v>
      </c>
      <c r="E7" s="40" t="s">
        <v>1850</v>
      </c>
      <c r="F7" s="40" t="s">
        <v>1850</v>
      </c>
      <c r="G7" s="40" t="s">
        <v>1850</v>
      </c>
      <c r="H7" s="40" t="s">
        <v>1850</v>
      </c>
      <c r="I7" s="40" t="s">
        <v>1850</v>
      </c>
      <c r="J7" s="40" t="s">
        <v>1850</v>
      </c>
      <c r="K7" s="40" t="s">
        <v>1850</v>
      </c>
      <c r="L7" s="40" t="s">
        <v>1850</v>
      </c>
      <c r="M7" s="40" t="s">
        <v>1850</v>
      </c>
      <c r="N7" s="40" t="s">
        <v>1850</v>
      </c>
      <c r="O7" s="40" t="s">
        <v>1850</v>
      </c>
      <c r="P7" s="40" t="s">
        <v>1850</v>
      </c>
      <c r="Q7" s="40" t="s">
        <v>1850</v>
      </c>
      <c r="R7" s="40" t="s">
        <v>1850</v>
      </c>
      <c r="S7" s="40" t="s">
        <v>1850</v>
      </c>
      <c r="T7" s="40" t="s">
        <v>1850</v>
      </c>
      <c r="U7" s="40" t="s">
        <v>1850</v>
      </c>
      <c r="V7" s="40" t="s">
        <v>1850</v>
      </c>
      <c r="W7" s="40" t="s">
        <v>1850</v>
      </c>
      <c r="X7" s="40" t="s">
        <v>1850</v>
      </c>
      <c r="Y7" s="40" t="s">
        <v>1850</v>
      </c>
      <c r="Z7" s="40" t="s">
        <v>1850</v>
      </c>
      <c r="AA7" s="41" t="s">
        <v>1850</v>
      </c>
    </row>
    <row r="8" spans="1:27" s="44" customFormat="1" ht="11.25" x14ac:dyDescent="0.2">
      <c r="A8" s="104" t="s">
        <v>1841</v>
      </c>
      <c r="B8" s="121" t="s">
        <v>565</v>
      </c>
      <c r="C8" s="122" t="s">
        <v>566</v>
      </c>
      <c r="D8" s="122" t="s">
        <v>567</v>
      </c>
      <c r="E8" s="124" t="s">
        <v>568</v>
      </c>
      <c r="F8" s="122" t="s">
        <v>569</v>
      </c>
      <c r="G8" s="122" t="s">
        <v>570</v>
      </c>
      <c r="H8" s="124" t="s">
        <v>571</v>
      </c>
      <c r="I8" s="122" t="s">
        <v>572</v>
      </c>
      <c r="J8" s="122" t="s">
        <v>573</v>
      </c>
      <c r="K8" s="124" t="s">
        <v>574</v>
      </c>
      <c r="L8" s="122" t="s">
        <v>575</v>
      </c>
      <c r="M8" s="122" t="s">
        <v>576</v>
      </c>
      <c r="N8" s="124" t="s">
        <v>577</v>
      </c>
      <c r="O8" s="122" t="s">
        <v>578</v>
      </c>
      <c r="P8" s="122" t="s">
        <v>579</v>
      </c>
      <c r="Q8" s="124" t="s">
        <v>580</v>
      </c>
      <c r="R8" s="122" t="s">
        <v>581</v>
      </c>
      <c r="S8" s="122" t="s">
        <v>582</v>
      </c>
      <c r="T8" s="122" t="s">
        <v>583</v>
      </c>
      <c r="U8" s="122" t="s">
        <v>584</v>
      </c>
      <c r="V8" s="122" t="s">
        <v>585</v>
      </c>
      <c r="W8" s="122" t="s">
        <v>586</v>
      </c>
      <c r="X8" s="122" t="s">
        <v>587</v>
      </c>
      <c r="Y8" s="122" t="s">
        <v>588</v>
      </c>
      <c r="Z8" s="122" t="s">
        <v>589</v>
      </c>
      <c r="AA8" s="123" t="s">
        <v>590</v>
      </c>
    </row>
    <row r="9" spans="1:27" s="45" customFormat="1" ht="23.25" customHeight="1" thickBot="1" x14ac:dyDescent="0.25">
      <c r="A9" s="105" t="s">
        <v>162</v>
      </c>
      <c r="B9" s="71" t="s">
        <v>84</v>
      </c>
      <c r="C9" s="23" t="s">
        <v>139</v>
      </c>
      <c r="D9" s="23" t="s">
        <v>140</v>
      </c>
      <c r="E9" s="32" t="s">
        <v>141</v>
      </c>
      <c r="F9" s="23" t="s">
        <v>142</v>
      </c>
      <c r="G9" s="23" t="s">
        <v>143</v>
      </c>
      <c r="H9" s="32" t="s">
        <v>144</v>
      </c>
      <c r="I9" s="23" t="s">
        <v>145</v>
      </c>
      <c r="J9" s="23" t="s">
        <v>146</v>
      </c>
      <c r="K9" s="32" t="s">
        <v>147</v>
      </c>
      <c r="L9" s="23" t="s">
        <v>148</v>
      </c>
      <c r="M9" s="23" t="s">
        <v>149</v>
      </c>
      <c r="N9" s="32" t="s">
        <v>150</v>
      </c>
      <c r="O9" s="23" t="s">
        <v>151</v>
      </c>
      <c r="P9" s="23" t="s">
        <v>152</v>
      </c>
      <c r="Q9" s="32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23" t="s">
        <v>1830</v>
      </c>
      <c r="AA9" s="33" t="s">
        <v>161</v>
      </c>
    </row>
    <row r="10" spans="1:27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126"/>
      <c r="AA10" s="85"/>
    </row>
    <row r="11" spans="1:27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126"/>
      <c r="AA11" s="85"/>
    </row>
    <row r="12" spans="1:27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126"/>
      <c r="AA12" s="85"/>
    </row>
    <row r="13" spans="1:27" ht="13.7" customHeight="1" x14ac:dyDescent="0.2">
      <c r="A13" s="109">
        <v>1995</v>
      </c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126"/>
      <c r="AA13" s="85"/>
    </row>
    <row r="14" spans="1:27" ht="13.7" customHeight="1" x14ac:dyDescent="0.2">
      <c r="A14" s="109">
        <v>1996</v>
      </c>
      <c r="B14" s="48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126"/>
      <c r="AA14" s="85"/>
    </row>
    <row r="15" spans="1:27" ht="13.7" customHeight="1" x14ac:dyDescent="0.2">
      <c r="A15" s="109">
        <v>1997</v>
      </c>
      <c r="B15" s="48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126"/>
      <c r="AA15" s="85"/>
    </row>
    <row r="16" spans="1:27" ht="13.7" customHeight="1" x14ac:dyDescent="0.2">
      <c r="A16" s="109">
        <v>1998</v>
      </c>
      <c r="B16" s="48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126"/>
      <c r="AA16" s="85"/>
    </row>
    <row r="17" spans="1:27" ht="13.7" customHeight="1" x14ac:dyDescent="0.2">
      <c r="A17" s="109">
        <v>1999</v>
      </c>
      <c r="B17" s="48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126"/>
      <c r="AA17" s="85"/>
    </row>
    <row r="18" spans="1:27" ht="13.7" customHeight="1" thickBot="1" x14ac:dyDescent="0.25">
      <c r="A18" s="109">
        <v>2000</v>
      </c>
      <c r="B18" s="48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126"/>
      <c r="AA18" s="85"/>
    </row>
    <row r="19" spans="1:27" ht="13.7" customHeight="1" x14ac:dyDescent="0.2">
      <c r="A19" s="109">
        <v>2001</v>
      </c>
      <c r="B19" s="65">
        <v>9193.1489989999991</v>
      </c>
      <c r="C19" s="65">
        <v>996.83607800000016</v>
      </c>
      <c r="D19" s="65">
        <v>11.139727999999998</v>
      </c>
      <c r="E19" s="65">
        <v>603.01337999999998</v>
      </c>
      <c r="F19" s="65">
        <v>27.392542999999996</v>
      </c>
      <c r="G19" s="65">
        <v>46.659322000000003</v>
      </c>
      <c r="H19" s="65">
        <v>49.267609000000007</v>
      </c>
      <c r="I19" s="65">
        <v>117.62718099999999</v>
      </c>
      <c r="J19" s="65">
        <v>10.046092</v>
      </c>
      <c r="K19" s="65">
        <v>14.338563000000002</v>
      </c>
      <c r="L19" s="65">
        <v>48.730600999999993</v>
      </c>
      <c r="M19" s="65">
        <v>19.936406999999999</v>
      </c>
      <c r="N19" s="65">
        <v>164.16823799999997</v>
      </c>
      <c r="O19" s="65">
        <v>48.291377000000004</v>
      </c>
      <c r="P19" s="65">
        <v>59.120052999999999</v>
      </c>
      <c r="Q19" s="65">
        <v>50.221050000000005</v>
      </c>
      <c r="R19" s="65">
        <v>38.479120999999999</v>
      </c>
      <c r="S19" s="65">
        <v>34.379553999999999</v>
      </c>
      <c r="T19" s="65">
        <v>54.539551999999993</v>
      </c>
      <c r="U19" s="65">
        <v>18.112613000000003</v>
      </c>
      <c r="V19" s="65">
        <v>668.76096299999995</v>
      </c>
      <c r="W19" s="65">
        <v>25.481167999999997</v>
      </c>
      <c r="X19" s="65">
        <v>79.702937999999989</v>
      </c>
      <c r="Y19" s="65">
        <v>16.566847999999997</v>
      </c>
      <c r="Z19" s="129"/>
      <c r="AA19" s="35">
        <f>SUM(B19:Z19)</f>
        <v>12395.959977999999</v>
      </c>
    </row>
    <row r="20" spans="1:27" ht="13.7" customHeight="1" x14ac:dyDescent="0.2">
      <c r="A20" s="109">
        <v>2002</v>
      </c>
      <c r="B20" s="42">
        <v>9734.4397810000009</v>
      </c>
      <c r="C20" s="43">
        <v>1107.0230729999998</v>
      </c>
      <c r="D20" s="43">
        <v>12.097068000000002</v>
      </c>
      <c r="E20" s="43">
        <v>682.83509199999992</v>
      </c>
      <c r="F20" s="43">
        <v>22.731093999999999</v>
      </c>
      <c r="G20" s="43">
        <v>49.842089999999999</v>
      </c>
      <c r="H20" s="43">
        <v>48.224292999999996</v>
      </c>
      <c r="I20" s="43">
        <v>135.93725599999999</v>
      </c>
      <c r="J20" s="43">
        <v>9.6812129999999996</v>
      </c>
      <c r="K20" s="43">
        <v>16.723136999999998</v>
      </c>
      <c r="L20" s="43">
        <v>59.371479000000008</v>
      </c>
      <c r="M20" s="43">
        <v>34.174460999999994</v>
      </c>
      <c r="N20" s="43">
        <v>170.04679100000001</v>
      </c>
      <c r="O20" s="43">
        <v>69.686480999999986</v>
      </c>
      <c r="P20" s="43">
        <v>60.468146999999988</v>
      </c>
      <c r="Q20" s="43">
        <v>56.149345000000004</v>
      </c>
      <c r="R20" s="43">
        <v>50.424607999999992</v>
      </c>
      <c r="S20" s="43">
        <v>31.445494</v>
      </c>
      <c r="T20" s="43">
        <v>61.203359000000006</v>
      </c>
      <c r="U20" s="43">
        <v>21.566032</v>
      </c>
      <c r="V20" s="43">
        <v>807.83399699999995</v>
      </c>
      <c r="W20" s="43">
        <v>27.902352999999998</v>
      </c>
      <c r="X20" s="43">
        <v>85.518663999999987</v>
      </c>
      <c r="Y20" s="43">
        <v>10.020384</v>
      </c>
      <c r="Z20" s="56"/>
      <c r="AA20" s="36">
        <f>SUM(B20:Z20)</f>
        <v>13365.345691999997</v>
      </c>
    </row>
    <row r="21" spans="1:27" ht="13.7" customHeight="1" x14ac:dyDescent="0.2">
      <c r="A21" s="109">
        <v>2003</v>
      </c>
      <c r="B21" s="42">
        <v>12019.170958999999</v>
      </c>
      <c r="C21" s="43">
        <v>1536.2200800000001</v>
      </c>
      <c r="D21" s="43">
        <v>15.955814999999999</v>
      </c>
      <c r="E21" s="43">
        <v>825.73768900000016</v>
      </c>
      <c r="F21" s="43">
        <v>39.304010000000005</v>
      </c>
      <c r="G21" s="43">
        <v>55.623488999999999</v>
      </c>
      <c r="H21" s="43">
        <v>63.326075000000003</v>
      </c>
      <c r="I21" s="43">
        <v>173.79815900000003</v>
      </c>
      <c r="J21" s="43">
        <v>12.536176999999999</v>
      </c>
      <c r="K21" s="43">
        <v>28.241689999999998</v>
      </c>
      <c r="L21" s="43">
        <v>63.073209999999996</v>
      </c>
      <c r="M21" s="43">
        <v>32.881633000000001</v>
      </c>
      <c r="N21" s="43">
        <v>226.70042299999997</v>
      </c>
      <c r="O21" s="43">
        <v>83.150932000000012</v>
      </c>
      <c r="P21" s="43">
        <v>89.512535</v>
      </c>
      <c r="Q21" s="43">
        <v>69.027884999999998</v>
      </c>
      <c r="R21" s="43">
        <v>63.386144000000002</v>
      </c>
      <c r="S21" s="43">
        <v>40.985194999999997</v>
      </c>
      <c r="T21" s="43">
        <v>92.023983000000001</v>
      </c>
      <c r="U21" s="43">
        <v>32.339877000000001</v>
      </c>
      <c r="V21" s="43">
        <v>920.47996700000022</v>
      </c>
      <c r="W21" s="43">
        <v>28.666965000000001</v>
      </c>
      <c r="X21" s="43">
        <v>105.473251</v>
      </c>
      <c r="Y21" s="43">
        <v>15.923144999999998</v>
      </c>
      <c r="Z21" s="56"/>
      <c r="AA21" s="36">
        <f t="shared" ref="AA21:AA40" si="0">SUM(B21:Z21)</f>
        <v>16633.539288</v>
      </c>
    </row>
    <row r="22" spans="1:27" ht="13.7" customHeight="1" x14ac:dyDescent="0.2">
      <c r="A22" s="109">
        <v>2004</v>
      </c>
      <c r="B22" s="42">
        <v>14513.348701000001</v>
      </c>
      <c r="C22" s="43">
        <v>1965.223354</v>
      </c>
      <c r="D22" s="43">
        <v>20.604224000000002</v>
      </c>
      <c r="E22" s="43">
        <v>940.39567299999999</v>
      </c>
      <c r="F22" s="43">
        <v>58.619425</v>
      </c>
      <c r="G22" s="43">
        <v>62.434106000000007</v>
      </c>
      <c r="H22" s="43">
        <v>79.433391</v>
      </c>
      <c r="I22" s="43">
        <v>190.641468</v>
      </c>
      <c r="J22" s="43">
        <v>15.431745999999999</v>
      </c>
      <c r="K22" s="43">
        <v>42.745294000000001</v>
      </c>
      <c r="L22" s="43">
        <v>69.103701999999984</v>
      </c>
      <c r="M22" s="43">
        <v>45.042142999999996</v>
      </c>
      <c r="N22" s="43">
        <v>297.71572300000003</v>
      </c>
      <c r="O22" s="43">
        <v>108.62371899999999</v>
      </c>
      <c r="P22" s="43">
        <v>96.807672999999994</v>
      </c>
      <c r="Q22" s="43">
        <v>78.03487299999999</v>
      </c>
      <c r="R22" s="43">
        <v>64.369891999999993</v>
      </c>
      <c r="S22" s="43">
        <v>58.218479000000002</v>
      </c>
      <c r="T22" s="43">
        <v>117.055007</v>
      </c>
      <c r="U22" s="43">
        <v>47.177039999999998</v>
      </c>
      <c r="V22" s="43">
        <v>1182.665375</v>
      </c>
      <c r="W22" s="43">
        <v>30.415665999999998</v>
      </c>
      <c r="X22" s="43">
        <v>159.31531399999997</v>
      </c>
      <c r="Y22" s="43">
        <v>24.361464000000002</v>
      </c>
      <c r="Z22" s="56"/>
      <c r="AA22" s="36">
        <f t="shared" si="0"/>
        <v>20267.783451999996</v>
      </c>
    </row>
    <row r="23" spans="1:27" ht="13.7" customHeight="1" x14ac:dyDescent="0.2">
      <c r="A23" s="109">
        <v>2005</v>
      </c>
      <c r="B23" s="42">
        <v>16786.59</v>
      </c>
      <c r="C23" s="43">
        <v>2388.36</v>
      </c>
      <c r="D23" s="43">
        <v>23.556999999999999</v>
      </c>
      <c r="E23" s="43">
        <v>1072.3030000000001</v>
      </c>
      <c r="F23" s="43">
        <v>75.605000000000004</v>
      </c>
      <c r="G23" s="43">
        <v>73.082999999999998</v>
      </c>
      <c r="H23" s="43">
        <v>97.228999999999999</v>
      </c>
      <c r="I23" s="43">
        <v>217.04900000000001</v>
      </c>
      <c r="J23" s="43">
        <v>20.959</v>
      </c>
      <c r="K23" s="43">
        <v>34.915999999999997</v>
      </c>
      <c r="L23" s="43">
        <v>80.597999999999999</v>
      </c>
      <c r="M23" s="43">
        <v>41.545000000000002</v>
      </c>
      <c r="N23" s="43">
        <v>344.21699999999998</v>
      </c>
      <c r="O23" s="43">
        <v>134.28100000000001</v>
      </c>
      <c r="P23" s="43">
        <v>134.221</v>
      </c>
      <c r="Q23" s="43">
        <v>96.245000000000005</v>
      </c>
      <c r="R23" s="43">
        <v>76.194000000000003</v>
      </c>
      <c r="S23" s="43">
        <v>74.802000000000007</v>
      </c>
      <c r="T23" s="43">
        <v>150.01400000000001</v>
      </c>
      <c r="U23" s="43">
        <v>47.707000000000001</v>
      </c>
      <c r="V23" s="43">
        <v>1336.2650000000001</v>
      </c>
      <c r="W23" s="43">
        <v>37.942</v>
      </c>
      <c r="X23" s="43">
        <v>164.298</v>
      </c>
      <c r="Y23" s="43">
        <v>34.625</v>
      </c>
      <c r="Z23" s="56"/>
      <c r="AA23" s="36">
        <f t="shared" si="0"/>
        <v>23542.604999999992</v>
      </c>
    </row>
    <row r="24" spans="1:27" ht="13.7" customHeight="1" x14ac:dyDescent="0.2">
      <c r="A24" s="109">
        <v>2006</v>
      </c>
      <c r="B24" s="42">
        <v>21101.316935999996</v>
      </c>
      <c r="C24" s="43">
        <v>3165.294488</v>
      </c>
      <c r="D24" s="43">
        <v>28.529632999999997</v>
      </c>
      <c r="E24" s="43">
        <v>1453.6494589999998</v>
      </c>
      <c r="F24" s="43">
        <v>85.571529999999996</v>
      </c>
      <c r="G24" s="43">
        <v>101.25205899999999</v>
      </c>
      <c r="H24" s="43">
        <v>134.49025699999999</v>
      </c>
      <c r="I24" s="43">
        <v>270.75451699999996</v>
      </c>
      <c r="J24" s="43">
        <v>29.471208999999998</v>
      </c>
      <c r="K24" s="43">
        <v>41.243196000000012</v>
      </c>
      <c r="L24" s="43">
        <v>118.36004100000001</v>
      </c>
      <c r="M24" s="43">
        <v>47.950375999999999</v>
      </c>
      <c r="N24" s="43">
        <v>453.99164500000001</v>
      </c>
      <c r="O24" s="43">
        <v>176.35562200000001</v>
      </c>
      <c r="P24" s="43">
        <v>187.08476899999999</v>
      </c>
      <c r="Q24" s="43">
        <v>125.65130099999999</v>
      </c>
      <c r="R24" s="43">
        <v>99.430944999999994</v>
      </c>
      <c r="S24" s="43">
        <v>92.943280999999999</v>
      </c>
      <c r="T24" s="43">
        <v>209.440541</v>
      </c>
      <c r="U24" s="43">
        <v>67.843552000000017</v>
      </c>
      <c r="V24" s="43">
        <v>1758.7446289999998</v>
      </c>
      <c r="W24" s="43">
        <v>50.384243000000005</v>
      </c>
      <c r="X24" s="43">
        <v>227.876823</v>
      </c>
      <c r="Y24" s="43">
        <v>47.468038</v>
      </c>
      <c r="Z24" s="56"/>
      <c r="AA24" s="36">
        <f t="shared" si="0"/>
        <v>30075.099089999992</v>
      </c>
    </row>
    <row r="25" spans="1:27" ht="13.7" customHeight="1" x14ac:dyDescent="0.2">
      <c r="A25" s="109">
        <v>2007</v>
      </c>
      <c r="B25" s="42">
        <v>27951.852740000002</v>
      </c>
      <c r="C25" s="43">
        <v>3838.4097079999997</v>
      </c>
      <c r="D25" s="43">
        <v>41.05316100000001</v>
      </c>
      <c r="E25" s="43">
        <v>1859.4800720000001</v>
      </c>
      <c r="F25" s="43">
        <v>93.431815</v>
      </c>
      <c r="G25" s="43">
        <v>149.76095399999997</v>
      </c>
      <c r="H25" s="43">
        <v>188.01124200000001</v>
      </c>
      <c r="I25" s="43">
        <v>365.844247</v>
      </c>
      <c r="J25" s="43">
        <v>39.556395999999999</v>
      </c>
      <c r="K25" s="43">
        <v>51.794598000000001</v>
      </c>
      <c r="L25" s="43">
        <v>141.036576</v>
      </c>
      <c r="M25" s="43">
        <v>50.732476999999996</v>
      </c>
      <c r="N25" s="43">
        <v>567.14399099999991</v>
      </c>
      <c r="O25" s="43">
        <v>215.65369400000003</v>
      </c>
      <c r="P25" s="43">
        <v>239.75115499999995</v>
      </c>
      <c r="Q25" s="43">
        <v>157.51819800000001</v>
      </c>
      <c r="R25" s="43">
        <v>139.890221</v>
      </c>
      <c r="S25" s="43">
        <v>112.198903</v>
      </c>
      <c r="T25" s="43">
        <v>266.53354200000001</v>
      </c>
      <c r="U25" s="43">
        <v>97.459412</v>
      </c>
      <c r="V25" s="43">
        <v>2290.2800790000001</v>
      </c>
      <c r="W25" s="43">
        <v>65.044651000000002</v>
      </c>
      <c r="X25" s="43">
        <v>277.98574600000006</v>
      </c>
      <c r="Y25" s="43">
        <v>59.753886000000001</v>
      </c>
      <c r="Z25" s="56"/>
      <c r="AA25" s="36">
        <f t="shared" si="0"/>
        <v>39260.177463999986</v>
      </c>
    </row>
    <row r="26" spans="1:27" ht="13.7" customHeight="1" x14ac:dyDescent="0.2">
      <c r="A26" s="109">
        <v>2008</v>
      </c>
      <c r="B26" s="42">
        <v>35708.908703581677</v>
      </c>
      <c r="C26" s="43">
        <v>4940.3108336363721</v>
      </c>
      <c r="D26" s="43">
        <v>55.79802047425887</v>
      </c>
      <c r="E26" s="43">
        <v>2445.6518422559707</v>
      </c>
      <c r="F26" s="43">
        <v>118.83928351286156</v>
      </c>
      <c r="G26" s="43">
        <v>181.74010414294358</v>
      </c>
      <c r="H26" s="43">
        <v>219.31850100755369</v>
      </c>
      <c r="I26" s="43">
        <v>493.33662539418862</v>
      </c>
      <c r="J26" s="43">
        <v>55.469509720224309</v>
      </c>
      <c r="K26" s="43">
        <v>64.924045913755407</v>
      </c>
      <c r="L26" s="43">
        <v>194.4031586130842</v>
      </c>
      <c r="M26" s="43">
        <v>66.195389290628512</v>
      </c>
      <c r="N26" s="43">
        <v>649.93509622327156</v>
      </c>
      <c r="O26" s="43">
        <v>244.19172535364316</v>
      </c>
      <c r="P26" s="43">
        <v>288.25715142306638</v>
      </c>
      <c r="Q26" s="43">
        <v>188.84039451451457</v>
      </c>
      <c r="R26" s="43">
        <v>173.93668687985166</v>
      </c>
      <c r="S26" s="43">
        <v>157.48703755334029</v>
      </c>
      <c r="T26" s="43">
        <v>325.17510408074651</v>
      </c>
      <c r="U26" s="43">
        <v>113.13288039979972</v>
      </c>
      <c r="V26" s="43">
        <v>3152.9692410252151</v>
      </c>
      <c r="W26" s="43">
        <v>113.27575733569195</v>
      </c>
      <c r="X26" s="43">
        <v>367.36762670613666</v>
      </c>
      <c r="Y26" s="43">
        <v>73.459661601205994</v>
      </c>
      <c r="Z26" s="56"/>
      <c r="AA26" s="36">
        <f t="shared" si="0"/>
        <v>50392.924380640005</v>
      </c>
    </row>
    <row r="27" spans="1:27" ht="13.7" customHeight="1" x14ac:dyDescent="0.2">
      <c r="A27" s="109">
        <v>2009</v>
      </c>
      <c r="B27" s="42">
        <v>42837.197</v>
      </c>
      <c r="C27" s="43">
        <v>6347.3320000000003</v>
      </c>
      <c r="D27" s="43">
        <v>57.610999999999997</v>
      </c>
      <c r="E27" s="43">
        <v>3164.5349999999999</v>
      </c>
      <c r="F27" s="43">
        <v>139.851</v>
      </c>
      <c r="G27" s="43">
        <v>246.89699999999999</v>
      </c>
      <c r="H27" s="43">
        <v>265.63200000000001</v>
      </c>
      <c r="I27" s="43">
        <v>631.94299999999998</v>
      </c>
      <c r="J27" s="43">
        <v>79.971999999999994</v>
      </c>
      <c r="K27" s="43">
        <v>62.984000000000002</v>
      </c>
      <c r="L27" s="43">
        <v>223.155</v>
      </c>
      <c r="M27" s="43">
        <v>91.501999999999995</v>
      </c>
      <c r="N27" s="43">
        <v>828.51599999999996</v>
      </c>
      <c r="O27" s="43">
        <v>293.214</v>
      </c>
      <c r="P27" s="43">
        <v>312.20999999999998</v>
      </c>
      <c r="Q27" s="43">
        <v>217.268</v>
      </c>
      <c r="R27" s="43">
        <v>286.267</v>
      </c>
      <c r="S27" s="43">
        <v>185.471</v>
      </c>
      <c r="T27" s="43">
        <v>460.23399999999998</v>
      </c>
      <c r="U27" s="43">
        <v>144.31899999999999</v>
      </c>
      <c r="V27" s="43">
        <v>3869.6819999999998</v>
      </c>
      <c r="W27" s="43">
        <v>155.82599999999999</v>
      </c>
      <c r="X27" s="43">
        <v>414.61599999999999</v>
      </c>
      <c r="Y27" s="43">
        <v>77.447000000000003</v>
      </c>
      <c r="Z27" s="56"/>
      <c r="AA27" s="36">
        <f t="shared" si="0"/>
        <v>61393.680999999997</v>
      </c>
    </row>
    <row r="28" spans="1:27" ht="13.7" customHeight="1" x14ac:dyDescent="0.2">
      <c r="A28" s="109">
        <v>2010</v>
      </c>
      <c r="B28" s="42">
        <v>52945.243000000002</v>
      </c>
      <c r="C28" s="43">
        <v>8091.0469999999996</v>
      </c>
      <c r="D28" s="43">
        <v>74.221999999999994</v>
      </c>
      <c r="E28" s="43">
        <v>3924.8049999999998</v>
      </c>
      <c r="F28" s="43">
        <v>226.22499999999999</v>
      </c>
      <c r="G28" s="43">
        <v>321.435</v>
      </c>
      <c r="H28" s="43">
        <v>311.16800000000001</v>
      </c>
      <c r="I28" s="43">
        <v>830.05399999999997</v>
      </c>
      <c r="J28" s="43">
        <v>108.309</v>
      </c>
      <c r="K28" s="43">
        <v>107.994</v>
      </c>
      <c r="L28" s="43">
        <v>273.42500000000001</v>
      </c>
      <c r="M28" s="43">
        <v>132.96299999999999</v>
      </c>
      <c r="N28" s="43">
        <v>1062.5809999999999</v>
      </c>
      <c r="O28" s="43">
        <v>396.15199999999999</v>
      </c>
      <c r="P28" s="43">
        <v>373.89800000000002</v>
      </c>
      <c r="Q28" s="43">
        <v>325.92399999999998</v>
      </c>
      <c r="R28" s="43">
        <v>393.57499999999999</v>
      </c>
      <c r="S28" s="43">
        <v>273.29199999999997</v>
      </c>
      <c r="T28" s="43">
        <v>629.48599999999999</v>
      </c>
      <c r="U28" s="43">
        <v>159.39500000000001</v>
      </c>
      <c r="V28" s="43">
        <v>4852.3760000000002</v>
      </c>
      <c r="W28" s="43">
        <v>207.23</v>
      </c>
      <c r="X28" s="43">
        <v>565.73</v>
      </c>
      <c r="Y28" s="43">
        <v>124.542</v>
      </c>
      <c r="Z28" s="56"/>
      <c r="AA28" s="36">
        <f t="shared" si="0"/>
        <v>76711.071000000025</v>
      </c>
    </row>
    <row r="29" spans="1:27" ht="13.7" customHeight="1" x14ac:dyDescent="0.2">
      <c r="A29" s="109">
        <v>2011</v>
      </c>
      <c r="B29" s="42">
        <v>67932.273000000001</v>
      </c>
      <c r="C29" s="43">
        <v>11330.996999999999</v>
      </c>
      <c r="D29" s="43">
        <v>100.77800000000001</v>
      </c>
      <c r="E29" s="43">
        <v>5285.1350000000002</v>
      </c>
      <c r="F29" s="43">
        <v>307.26</v>
      </c>
      <c r="G29" s="43">
        <v>458.01</v>
      </c>
      <c r="H29" s="43">
        <v>402.83600000000001</v>
      </c>
      <c r="I29" s="43">
        <v>1136.316</v>
      </c>
      <c r="J29" s="43">
        <v>328.233</v>
      </c>
      <c r="K29" s="43">
        <v>126.29300000000001</v>
      </c>
      <c r="L29" s="43">
        <v>375.65600000000001</v>
      </c>
      <c r="M29" s="43">
        <v>156.96299999999999</v>
      </c>
      <c r="N29" s="43">
        <v>1351.5840000000001</v>
      </c>
      <c r="O29" s="43">
        <v>523.97900000000004</v>
      </c>
      <c r="P29" s="43">
        <v>525.73800000000006</v>
      </c>
      <c r="Q29" s="43">
        <v>404.73700000000002</v>
      </c>
      <c r="R29" s="43">
        <v>459.56599999999997</v>
      </c>
      <c r="S29" s="43">
        <v>394.96100000000001</v>
      </c>
      <c r="T29" s="43">
        <v>751.25400000000002</v>
      </c>
      <c r="U29" s="43">
        <v>213.83500000000001</v>
      </c>
      <c r="V29" s="43">
        <v>6640.9139999999998</v>
      </c>
      <c r="W29" s="43">
        <v>312.298</v>
      </c>
      <c r="X29" s="43">
        <v>733.56899999999996</v>
      </c>
      <c r="Y29" s="43">
        <v>149.066</v>
      </c>
      <c r="Z29" s="56"/>
      <c r="AA29" s="36">
        <f t="shared" si="0"/>
        <v>100402.25100000002</v>
      </c>
    </row>
    <row r="30" spans="1:27" ht="13.7" customHeight="1" x14ac:dyDescent="0.2">
      <c r="A30" s="109">
        <v>2012</v>
      </c>
      <c r="B30" s="42">
        <v>89812.535000000003</v>
      </c>
      <c r="C30" s="43">
        <v>15351.578</v>
      </c>
      <c r="D30" s="43">
        <v>136.93299999999999</v>
      </c>
      <c r="E30" s="43">
        <v>7465.7960000000003</v>
      </c>
      <c r="F30" s="43">
        <v>403.988</v>
      </c>
      <c r="G30" s="43">
        <v>609.74699999999996</v>
      </c>
      <c r="H30" s="43">
        <v>569.02599999999995</v>
      </c>
      <c r="I30" s="43">
        <v>1570.3620000000001</v>
      </c>
      <c r="J30" s="43">
        <v>440.97699999999998</v>
      </c>
      <c r="K30" s="43">
        <v>150.28100000000001</v>
      </c>
      <c r="L30" s="43">
        <v>498.72199999999998</v>
      </c>
      <c r="M30" s="43">
        <v>212.97900000000001</v>
      </c>
      <c r="N30" s="43">
        <v>1821.028</v>
      </c>
      <c r="O30" s="43">
        <v>769.49599999999998</v>
      </c>
      <c r="P30" s="43">
        <v>737.24300000000005</v>
      </c>
      <c r="Q30" s="43">
        <v>525.93299999999999</v>
      </c>
      <c r="R30" s="43">
        <v>625.63499999999999</v>
      </c>
      <c r="S30" s="43">
        <v>648.11199999999997</v>
      </c>
      <c r="T30" s="43">
        <v>1034.6579999999999</v>
      </c>
      <c r="U30" s="43">
        <v>266.07299999999998</v>
      </c>
      <c r="V30" s="43">
        <v>8486.4040000000005</v>
      </c>
      <c r="W30" s="43">
        <v>399.74200000000002</v>
      </c>
      <c r="X30" s="43">
        <v>1087.405</v>
      </c>
      <c r="Y30" s="43">
        <v>191.62899999999999</v>
      </c>
      <c r="Z30" s="56"/>
      <c r="AA30" s="36">
        <f t="shared" si="0"/>
        <v>133816.28199999998</v>
      </c>
    </row>
    <row r="31" spans="1:27" ht="13.7" customHeight="1" x14ac:dyDescent="0.2">
      <c r="A31" s="109">
        <v>2013</v>
      </c>
      <c r="B31" s="42">
        <v>114854.13499999999</v>
      </c>
      <c r="C31" s="43">
        <v>19285.421999999999</v>
      </c>
      <c r="D31" s="43">
        <v>166.82400000000001</v>
      </c>
      <c r="E31" s="43">
        <v>9166.3539999999994</v>
      </c>
      <c r="F31" s="43">
        <v>488.59399999999999</v>
      </c>
      <c r="G31" s="43">
        <v>812.48599999999999</v>
      </c>
      <c r="H31" s="43">
        <v>748.93799999999999</v>
      </c>
      <c r="I31" s="43">
        <v>1936.4749999999999</v>
      </c>
      <c r="J31" s="43">
        <v>448.43900000000002</v>
      </c>
      <c r="K31" s="43">
        <v>264.75599999999997</v>
      </c>
      <c r="L31" s="43">
        <v>612.34</v>
      </c>
      <c r="M31" s="43">
        <v>270.74700000000001</v>
      </c>
      <c r="N31" s="43">
        <v>2251.0830000000001</v>
      </c>
      <c r="O31" s="43">
        <v>1074.124</v>
      </c>
      <c r="P31" s="43">
        <v>1113.3869999999999</v>
      </c>
      <c r="Q31" s="43">
        <v>691.89099999999996</v>
      </c>
      <c r="R31" s="43">
        <v>857.96199999999999</v>
      </c>
      <c r="S31" s="43">
        <v>917.70399999999995</v>
      </c>
      <c r="T31" s="43">
        <v>1255.616</v>
      </c>
      <c r="U31" s="43">
        <v>316.46100000000001</v>
      </c>
      <c r="V31" s="43">
        <v>10772.317999999999</v>
      </c>
      <c r="W31" s="43">
        <v>533.37199999999996</v>
      </c>
      <c r="X31" s="43">
        <v>1307.193</v>
      </c>
      <c r="Y31" s="43">
        <v>237.13300000000001</v>
      </c>
      <c r="Z31" s="56"/>
      <c r="AA31" s="36">
        <f t="shared" si="0"/>
        <v>170383.75400000004</v>
      </c>
    </row>
    <row r="32" spans="1:27" ht="13.7" customHeight="1" x14ac:dyDescent="0.2">
      <c r="A32" s="109">
        <v>2014</v>
      </c>
      <c r="B32" s="42">
        <v>159029</v>
      </c>
      <c r="C32" s="43">
        <v>25304</v>
      </c>
      <c r="D32" s="43">
        <v>199</v>
      </c>
      <c r="E32" s="43">
        <v>11872</v>
      </c>
      <c r="F32" s="43">
        <v>644</v>
      </c>
      <c r="G32" s="43">
        <v>1071</v>
      </c>
      <c r="H32" s="43">
        <v>995</v>
      </c>
      <c r="I32" s="43">
        <v>2567</v>
      </c>
      <c r="J32" s="43">
        <v>464</v>
      </c>
      <c r="K32" s="43">
        <v>272</v>
      </c>
      <c r="L32" s="43">
        <v>809</v>
      </c>
      <c r="M32" s="43">
        <v>358</v>
      </c>
      <c r="N32" s="43">
        <v>2750</v>
      </c>
      <c r="O32" s="43">
        <v>1486</v>
      </c>
      <c r="P32" s="43">
        <v>1672</v>
      </c>
      <c r="Q32" s="43">
        <v>920</v>
      </c>
      <c r="R32" s="43">
        <v>1128</v>
      </c>
      <c r="S32" s="43">
        <v>1073</v>
      </c>
      <c r="T32" s="43">
        <v>1621</v>
      </c>
      <c r="U32" s="43">
        <v>411</v>
      </c>
      <c r="V32" s="43">
        <v>13915</v>
      </c>
      <c r="W32" s="43">
        <v>663</v>
      </c>
      <c r="X32" s="43">
        <v>1753</v>
      </c>
      <c r="Y32" s="43">
        <v>285</v>
      </c>
      <c r="Z32" s="56"/>
      <c r="AA32" s="36">
        <f t="shared" si="0"/>
        <v>231261</v>
      </c>
    </row>
    <row r="33" spans="1:27" ht="13.7" customHeight="1" x14ac:dyDescent="0.2">
      <c r="A33" s="109">
        <v>2015</v>
      </c>
      <c r="B33" s="42">
        <v>212374</v>
      </c>
      <c r="C33" s="43">
        <v>36335</v>
      </c>
      <c r="D33" s="43">
        <v>369</v>
      </c>
      <c r="E33" s="43">
        <v>17239</v>
      </c>
      <c r="F33" s="43">
        <v>981</v>
      </c>
      <c r="G33" s="43">
        <v>1415</v>
      </c>
      <c r="H33" s="43">
        <v>1453</v>
      </c>
      <c r="I33" s="43">
        <v>3622</v>
      </c>
      <c r="J33" s="43">
        <v>859</v>
      </c>
      <c r="K33" s="43">
        <v>473</v>
      </c>
      <c r="L33" s="43">
        <v>1074</v>
      </c>
      <c r="M33" s="43">
        <v>721</v>
      </c>
      <c r="N33" s="43">
        <v>3798</v>
      </c>
      <c r="O33" s="43">
        <v>2193</v>
      </c>
      <c r="P33" s="43">
        <v>2325</v>
      </c>
      <c r="Q33" s="43">
        <v>1399</v>
      </c>
      <c r="R33" s="43">
        <v>1611</v>
      </c>
      <c r="S33" s="43">
        <v>1297</v>
      </c>
      <c r="T33" s="43">
        <v>2714</v>
      </c>
      <c r="U33" s="43">
        <v>852</v>
      </c>
      <c r="V33" s="43">
        <v>19360</v>
      </c>
      <c r="W33" s="43">
        <v>1037</v>
      </c>
      <c r="X33" s="43">
        <v>2354</v>
      </c>
      <c r="Y33" s="43">
        <v>483</v>
      </c>
      <c r="Z33" s="56"/>
      <c r="AA33" s="36">
        <f t="shared" si="0"/>
        <v>316338</v>
      </c>
    </row>
    <row r="34" spans="1:27" ht="13.7" customHeight="1" x14ac:dyDescent="0.2">
      <c r="A34" s="109">
        <v>2016</v>
      </c>
      <c r="B34" s="42">
        <v>270457</v>
      </c>
      <c r="C34" s="43">
        <v>48543</v>
      </c>
      <c r="D34" s="43">
        <v>407</v>
      </c>
      <c r="E34" s="43">
        <v>22608</v>
      </c>
      <c r="F34" s="43">
        <v>1253</v>
      </c>
      <c r="G34" s="43">
        <v>1754</v>
      </c>
      <c r="H34" s="43">
        <v>1837</v>
      </c>
      <c r="I34" s="43">
        <v>5099</v>
      </c>
      <c r="J34" s="43">
        <v>1099</v>
      </c>
      <c r="K34" s="43">
        <v>494</v>
      </c>
      <c r="L34" s="43">
        <v>1533</v>
      </c>
      <c r="M34" s="43">
        <v>732</v>
      </c>
      <c r="N34" s="43">
        <v>4850</v>
      </c>
      <c r="O34" s="43">
        <v>2515</v>
      </c>
      <c r="P34" s="43">
        <v>2831</v>
      </c>
      <c r="Q34" s="43">
        <v>1719</v>
      </c>
      <c r="R34" s="43">
        <v>2024</v>
      </c>
      <c r="S34" s="43">
        <v>1672</v>
      </c>
      <c r="T34" s="43">
        <v>2864</v>
      </c>
      <c r="U34" s="43">
        <v>900</v>
      </c>
      <c r="V34" s="43">
        <v>25899</v>
      </c>
      <c r="W34" s="43">
        <v>1298</v>
      </c>
      <c r="X34" s="43">
        <v>3313</v>
      </c>
      <c r="Y34" s="43">
        <v>419</v>
      </c>
      <c r="Z34" s="56"/>
      <c r="AA34" s="36">
        <f t="shared" si="0"/>
        <v>406120</v>
      </c>
    </row>
    <row r="35" spans="1:27" ht="13.7" customHeight="1" x14ac:dyDescent="0.2">
      <c r="A35" s="109">
        <v>2017</v>
      </c>
      <c r="B35" s="42">
        <v>358766</v>
      </c>
      <c r="C35" s="43">
        <v>65596</v>
      </c>
      <c r="D35" s="43">
        <v>627</v>
      </c>
      <c r="E35" s="43">
        <v>31676</v>
      </c>
      <c r="F35" s="43">
        <v>2012</v>
      </c>
      <c r="G35" s="43">
        <v>2388</v>
      </c>
      <c r="H35" s="43">
        <v>2165</v>
      </c>
      <c r="I35" s="43">
        <v>6578</v>
      </c>
      <c r="J35" s="43">
        <v>1258</v>
      </c>
      <c r="K35" s="43">
        <v>725</v>
      </c>
      <c r="L35" s="43">
        <v>2152</v>
      </c>
      <c r="M35" s="43">
        <v>762</v>
      </c>
      <c r="N35" s="43">
        <v>6731</v>
      </c>
      <c r="O35" s="43">
        <v>3008</v>
      </c>
      <c r="P35" s="43">
        <v>3794</v>
      </c>
      <c r="Q35" s="43">
        <v>2370</v>
      </c>
      <c r="R35" s="43">
        <v>2830</v>
      </c>
      <c r="S35" s="43">
        <v>2367</v>
      </c>
      <c r="T35" s="43">
        <v>3520</v>
      </c>
      <c r="U35" s="43">
        <v>1205</v>
      </c>
      <c r="V35" s="43">
        <v>34505</v>
      </c>
      <c r="W35" s="43">
        <v>1897</v>
      </c>
      <c r="X35" s="43">
        <v>4604</v>
      </c>
      <c r="Y35" s="43">
        <v>578</v>
      </c>
      <c r="Z35" s="56"/>
      <c r="AA35" s="36">
        <f t="shared" si="0"/>
        <v>542114</v>
      </c>
    </row>
    <row r="36" spans="1:27" ht="13.7" customHeight="1" x14ac:dyDescent="0.2">
      <c r="A36" s="109">
        <v>2018</v>
      </c>
      <c r="B36" s="42">
        <v>514667</v>
      </c>
      <c r="C36" s="43">
        <v>89538</v>
      </c>
      <c r="D36" s="43">
        <v>779</v>
      </c>
      <c r="E36" s="43">
        <v>44697</v>
      </c>
      <c r="F36" s="43">
        <v>2967</v>
      </c>
      <c r="G36" s="43">
        <v>3280</v>
      </c>
      <c r="H36" s="43">
        <v>3565</v>
      </c>
      <c r="I36" s="43">
        <v>8383</v>
      </c>
      <c r="J36" s="43">
        <v>1883</v>
      </c>
      <c r="K36" s="43">
        <v>1455</v>
      </c>
      <c r="L36" s="43">
        <v>3128</v>
      </c>
      <c r="M36" s="43">
        <v>1006</v>
      </c>
      <c r="N36" s="43">
        <v>8187</v>
      </c>
      <c r="O36" s="43">
        <v>3884</v>
      </c>
      <c r="P36" s="43">
        <v>5883</v>
      </c>
      <c r="Q36" s="43">
        <v>3198</v>
      </c>
      <c r="R36" s="43">
        <v>3764</v>
      </c>
      <c r="S36" s="43">
        <v>3664</v>
      </c>
      <c r="T36" s="43">
        <v>4199</v>
      </c>
      <c r="U36" s="43">
        <v>2083</v>
      </c>
      <c r="V36" s="43">
        <v>48028</v>
      </c>
      <c r="W36" s="43">
        <v>2560</v>
      </c>
      <c r="X36" s="43">
        <v>6224</v>
      </c>
      <c r="Y36" s="43">
        <v>699</v>
      </c>
      <c r="Z36" s="56"/>
      <c r="AA36" s="36">
        <f t="shared" si="0"/>
        <v>767721</v>
      </c>
    </row>
    <row r="37" spans="1:27" ht="13.7" customHeight="1" x14ac:dyDescent="0.2">
      <c r="A37" s="109">
        <v>2019</v>
      </c>
      <c r="B37" s="42">
        <v>760600</v>
      </c>
      <c r="C37" s="43">
        <v>118857</v>
      </c>
      <c r="D37" s="43">
        <v>1014</v>
      </c>
      <c r="E37" s="43">
        <v>52935</v>
      </c>
      <c r="F37" s="43">
        <v>4680</v>
      </c>
      <c r="G37" s="43">
        <v>4870</v>
      </c>
      <c r="H37" s="43">
        <v>5618</v>
      </c>
      <c r="I37" s="43">
        <v>11946</v>
      </c>
      <c r="J37" s="43">
        <v>2939</v>
      </c>
      <c r="K37" s="43">
        <v>2283</v>
      </c>
      <c r="L37" s="43">
        <v>4763</v>
      </c>
      <c r="M37" s="43">
        <v>1835</v>
      </c>
      <c r="N37" s="43">
        <v>11186</v>
      </c>
      <c r="O37" s="43">
        <v>6205</v>
      </c>
      <c r="P37" s="43">
        <v>9977</v>
      </c>
      <c r="Q37" s="43">
        <v>4885</v>
      </c>
      <c r="R37" s="43">
        <v>4767</v>
      </c>
      <c r="S37" s="43">
        <v>5299</v>
      </c>
      <c r="T37" s="43">
        <v>5728</v>
      </c>
      <c r="U37" s="43">
        <v>2959</v>
      </c>
      <c r="V37" s="43">
        <v>61059</v>
      </c>
      <c r="W37" s="43">
        <v>3936</v>
      </c>
      <c r="X37" s="43">
        <v>8098</v>
      </c>
      <c r="Y37" s="43">
        <v>761</v>
      </c>
      <c r="Z37" s="56"/>
      <c r="AA37" s="36">
        <f t="shared" si="0"/>
        <v>1097200</v>
      </c>
    </row>
    <row r="38" spans="1:27" ht="13.7" customHeight="1" x14ac:dyDescent="0.2">
      <c r="A38" s="109">
        <v>2020</v>
      </c>
      <c r="B38" s="42">
        <v>943338</v>
      </c>
      <c r="C38" s="43">
        <v>121976</v>
      </c>
      <c r="D38" s="43">
        <v>882</v>
      </c>
      <c r="E38" s="43">
        <v>52557</v>
      </c>
      <c r="F38" s="43">
        <v>5333</v>
      </c>
      <c r="G38" s="43">
        <v>4776</v>
      </c>
      <c r="H38" s="43">
        <v>5450</v>
      </c>
      <c r="I38" s="43">
        <v>14646</v>
      </c>
      <c r="J38" s="43">
        <v>2912</v>
      </c>
      <c r="K38" s="43">
        <v>1822</v>
      </c>
      <c r="L38" s="43">
        <v>5221</v>
      </c>
      <c r="M38" s="43">
        <v>2283</v>
      </c>
      <c r="N38" s="43">
        <v>11684</v>
      </c>
      <c r="O38" s="43">
        <v>7791</v>
      </c>
      <c r="P38" s="43">
        <v>8981</v>
      </c>
      <c r="Q38" s="43">
        <v>4328</v>
      </c>
      <c r="R38" s="43">
        <v>4630</v>
      </c>
      <c r="S38" s="43">
        <v>4949</v>
      </c>
      <c r="T38" s="43">
        <v>7230</v>
      </c>
      <c r="U38" s="43">
        <v>2646</v>
      </c>
      <c r="V38" s="43">
        <v>62539</v>
      </c>
      <c r="W38" s="43">
        <v>4720</v>
      </c>
      <c r="X38" s="43">
        <v>7656</v>
      </c>
      <c r="Y38" s="43">
        <v>1164</v>
      </c>
      <c r="Z38" s="56"/>
      <c r="AA38" s="36">
        <f t="shared" si="0"/>
        <v>1289514</v>
      </c>
    </row>
    <row r="39" spans="1:27" ht="13.7" customHeight="1" x14ac:dyDescent="0.2">
      <c r="A39" s="109">
        <v>2021</v>
      </c>
      <c r="B39" s="42">
        <v>1478870.8488030818</v>
      </c>
      <c r="C39" s="43">
        <v>217018.97139539156</v>
      </c>
      <c r="D39" s="43">
        <v>1673.6640476262196</v>
      </c>
      <c r="E39" s="43">
        <v>82512.773597165724</v>
      </c>
      <c r="F39" s="43">
        <v>8773.6341900238076</v>
      </c>
      <c r="G39" s="43">
        <v>7635.2867913119626</v>
      </c>
      <c r="H39" s="43">
        <v>7960.6805542894508</v>
      </c>
      <c r="I39" s="43">
        <v>21465.627682355185</v>
      </c>
      <c r="J39" s="43">
        <v>5172.7574612330309</v>
      </c>
      <c r="K39" s="43">
        <v>3359.6398995114423</v>
      </c>
      <c r="L39" s="43">
        <v>8436.3402399686984</v>
      </c>
      <c r="M39" s="43">
        <v>4473.601205868651</v>
      </c>
      <c r="N39" s="43">
        <v>19123.218103689611</v>
      </c>
      <c r="O39" s="43">
        <v>12600.40293234493</v>
      </c>
      <c r="P39" s="43">
        <v>14063.994608315807</v>
      </c>
      <c r="Q39" s="43">
        <v>7786.2320060129077</v>
      </c>
      <c r="R39" s="43">
        <v>6618.4221366430174</v>
      </c>
      <c r="S39" s="43">
        <v>7316.7452090637516</v>
      </c>
      <c r="T39" s="43">
        <v>10867.862270165178</v>
      </c>
      <c r="U39" s="43">
        <v>3987.1618373998763</v>
      </c>
      <c r="V39" s="43">
        <v>96728.292420225713</v>
      </c>
      <c r="W39" s="43">
        <v>7292.0057431173973</v>
      </c>
      <c r="X39" s="43">
        <v>11827.311200173259</v>
      </c>
      <c r="Y39" s="43">
        <v>2315.0467473317422</v>
      </c>
      <c r="Z39" s="56"/>
      <c r="AA39" s="36">
        <f t="shared" si="0"/>
        <v>2047880.5210823107</v>
      </c>
    </row>
    <row r="40" spans="1:27" ht="13.7" customHeight="1" x14ac:dyDescent="0.2">
      <c r="A40" s="109">
        <v>2022</v>
      </c>
      <c r="B40" s="42">
        <v>2552604.8287397497</v>
      </c>
      <c r="C40" s="43">
        <v>450176.08717985603</v>
      </c>
      <c r="D40" s="43">
        <v>4753.0246584343104</v>
      </c>
      <c r="E40" s="43">
        <v>165300.237884259</v>
      </c>
      <c r="F40" s="43">
        <v>13846.544937615299</v>
      </c>
      <c r="G40" s="43">
        <v>14567.252419050399</v>
      </c>
      <c r="H40" s="43">
        <v>15482.469800073701</v>
      </c>
      <c r="I40" s="43">
        <v>43146.736741842906</v>
      </c>
      <c r="J40" s="43">
        <v>11528.811587804201</v>
      </c>
      <c r="K40" s="43">
        <v>6820.2780641169502</v>
      </c>
      <c r="L40" s="43">
        <v>18239.275204261197</v>
      </c>
      <c r="M40" s="43">
        <v>8584.4816126573787</v>
      </c>
      <c r="N40" s="43">
        <v>40865.886225594899</v>
      </c>
      <c r="O40" s="43">
        <v>21527.417451371402</v>
      </c>
      <c r="P40" s="43">
        <v>31804.8570114418</v>
      </c>
      <c r="Q40" s="43">
        <v>17717.326894686801</v>
      </c>
      <c r="R40" s="43">
        <v>17855.116920462002</v>
      </c>
      <c r="S40" s="43">
        <v>16105.3066138094</v>
      </c>
      <c r="T40" s="43">
        <v>25049.7006848538</v>
      </c>
      <c r="U40" s="43">
        <v>7706.5054142523295</v>
      </c>
      <c r="V40" s="43">
        <v>193095.474597644</v>
      </c>
      <c r="W40" s="43">
        <v>12699.5053468641</v>
      </c>
      <c r="X40" s="43">
        <v>24803.502731881701</v>
      </c>
      <c r="Y40" s="43">
        <v>5395.1725237275696</v>
      </c>
      <c r="Z40" s="56"/>
      <c r="AA40" s="36">
        <f t="shared" si="0"/>
        <v>3719675.8012463092</v>
      </c>
    </row>
    <row r="41" spans="1:27" ht="13.7" customHeight="1" x14ac:dyDescent="0.2">
      <c r="A41" s="109">
        <v>2023</v>
      </c>
      <c r="B41" s="42">
        <v>6478783.2859626543</v>
      </c>
      <c r="C41" s="43">
        <v>1222682.2611649642</v>
      </c>
      <c r="D41" s="43">
        <v>22553.190937277064</v>
      </c>
      <c r="E41" s="43">
        <v>413502.33789891121</v>
      </c>
      <c r="F41" s="43">
        <v>46185.411619847982</v>
      </c>
      <c r="G41" s="43">
        <v>39594.950759689047</v>
      </c>
      <c r="H41" s="43">
        <v>37742.116000437367</v>
      </c>
      <c r="I41" s="43">
        <v>108818.40953862156</v>
      </c>
      <c r="J41" s="43">
        <v>29546.866740494541</v>
      </c>
      <c r="K41" s="43">
        <v>25677.259065882274</v>
      </c>
      <c r="L41" s="43">
        <v>43731.32195380747</v>
      </c>
      <c r="M41" s="43">
        <v>21585.988433806408</v>
      </c>
      <c r="N41" s="43">
        <v>122147.37451358253</v>
      </c>
      <c r="O41" s="43">
        <v>59962.504960058373</v>
      </c>
      <c r="P41" s="43">
        <v>102961.39862537266</v>
      </c>
      <c r="Q41" s="43">
        <v>46883.353856519345</v>
      </c>
      <c r="R41" s="43">
        <v>73748.1847169385</v>
      </c>
      <c r="S41" s="43">
        <v>45275.100992144835</v>
      </c>
      <c r="T41" s="43">
        <v>82988.155504465525</v>
      </c>
      <c r="U41" s="43">
        <v>23506.92938034498</v>
      </c>
      <c r="V41" s="43">
        <v>482152.78663359775</v>
      </c>
      <c r="W41" s="43">
        <v>33142.26379134626</v>
      </c>
      <c r="X41" s="43">
        <v>62720.392975685332</v>
      </c>
      <c r="Y41" s="43">
        <v>11753.84182790006</v>
      </c>
      <c r="Z41" s="56"/>
      <c r="AA41" s="36">
        <f>SUM(B41:Z41)</f>
        <v>9637645.6878543459</v>
      </c>
    </row>
    <row r="42" spans="1:27" ht="13.7" customHeight="1" x14ac:dyDescent="0.2">
      <c r="A42" s="109">
        <v>2024</v>
      </c>
      <c r="B42" s="42">
        <v>19416929.734819785</v>
      </c>
      <c r="C42" s="43">
        <v>3440327.0987648638</v>
      </c>
      <c r="D42" s="43">
        <v>57716.387918096872</v>
      </c>
      <c r="E42" s="43">
        <v>1206601.4199550529</v>
      </c>
      <c r="F42" s="43">
        <v>107572.34909806073</v>
      </c>
      <c r="G42" s="43">
        <v>91413.635103902954</v>
      </c>
      <c r="H42" s="43">
        <v>132521.40204690673</v>
      </c>
      <c r="I42" s="43">
        <v>305704.62038648984</v>
      </c>
      <c r="J42" s="43">
        <v>53883.2027368239</v>
      </c>
      <c r="K42" s="43">
        <v>57519.332209040767</v>
      </c>
      <c r="L42" s="43">
        <v>136676.05304474226</v>
      </c>
      <c r="M42" s="43">
        <v>38408.2302058926</v>
      </c>
      <c r="N42" s="43">
        <v>357346.79083864432</v>
      </c>
      <c r="O42" s="43">
        <v>150652.89350215363</v>
      </c>
      <c r="P42" s="43">
        <v>371666.18053195777</v>
      </c>
      <c r="Q42" s="43">
        <v>137702.21206542742</v>
      </c>
      <c r="R42" s="43">
        <v>263601.24623953726</v>
      </c>
      <c r="S42" s="43">
        <v>121557.6910773759</v>
      </c>
      <c r="T42" s="43">
        <v>156900.42262998715</v>
      </c>
      <c r="U42" s="43">
        <v>50972.307154889364</v>
      </c>
      <c r="V42" s="43">
        <v>1373159.2884677462</v>
      </c>
      <c r="W42" s="43">
        <v>81045.452513532233</v>
      </c>
      <c r="X42" s="43">
        <v>174256.61203403518</v>
      </c>
      <c r="Y42" s="43">
        <v>27458.542573853767</v>
      </c>
      <c r="Z42" s="56"/>
      <c r="AA42" s="36">
        <f>SUM(B42:Z42)</f>
        <v>28311593.105918795</v>
      </c>
    </row>
    <row r="43" spans="1:27" ht="13.7" customHeight="1" x14ac:dyDescent="0.2">
      <c r="A43" s="109" t="s">
        <v>1838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43" t="e">
        <v>#N/A</v>
      </c>
      <c r="Z43" s="55" t="e">
        <v>#N/A</v>
      </c>
      <c r="AA43" s="36" t="e">
        <v>#N/A</v>
      </c>
    </row>
    <row r="44" spans="1:27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76" t="e">
        <v>#N/A</v>
      </c>
      <c r="AA44" s="36" t="e">
        <v>#N/A</v>
      </c>
    </row>
    <row r="45" spans="1:27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76" t="e">
        <v>#N/A</v>
      </c>
      <c r="AA45" s="36" t="e">
        <v>#N/A</v>
      </c>
    </row>
    <row r="46" spans="1:27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76" t="e">
        <v>#N/A</v>
      </c>
      <c r="AA46" s="36" t="e">
        <v>#N/A</v>
      </c>
    </row>
    <row r="47" spans="1:27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76" t="e">
        <v>#N/A</v>
      </c>
      <c r="AA47" s="36" t="e">
        <v>#N/A</v>
      </c>
    </row>
    <row r="48" spans="1:27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76" t="e">
        <v>#N/A</v>
      </c>
      <c r="AA48" s="36" t="e">
        <v>#N/A</v>
      </c>
    </row>
    <row r="49" spans="1:30" x14ac:dyDescent="0.2">
      <c r="A49" s="111"/>
      <c r="AA49" s="17"/>
    </row>
    <row r="50" spans="1:30" x14ac:dyDescent="0.2">
      <c r="A50" s="111"/>
      <c r="AA50" s="17"/>
    </row>
    <row r="51" spans="1:30" x14ac:dyDescent="0.2">
      <c r="A51" s="111"/>
      <c r="AA51" s="17"/>
    </row>
    <row r="52" spans="1:30" x14ac:dyDescent="0.2">
      <c r="A52" s="111"/>
      <c r="AA52" s="17"/>
    </row>
    <row r="53" spans="1:30" x14ac:dyDescent="0.2">
      <c r="A53" s="111"/>
      <c r="AA53" s="17"/>
    </row>
    <row r="54" spans="1:30" x14ac:dyDescent="0.2">
      <c r="A54" s="111"/>
      <c r="AA54" s="17"/>
    </row>
    <row r="55" spans="1:30" x14ac:dyDescent="0.2">
      <c r="A55" s="111"/>
      <c r="AA55" s="24"/>
      <c r="AB55" s="22"/>
      <c r="AC55" s="22"/>
      <c r="AD55" s="22"/>
    </row>
    <row r="56" spans="1:30" x14ac:dyDescent="0.2">
      <c r="A56" s="111"/>
      <c r="AA56" s="20"/>
    </row>
    <row r="57" spans="1:30" x14ac:dyDescent="0.2">
      <c r="A57" s="111"/>
      <c r="AA57" s="20"/>
    </row>
    <row r="58" spans="1:30" x14ac:dyDescent="0.2">
      <c r="A58" s="111"/>
    </row>
    <row r="59" spans="1:30" x14ac:dyDescent="0.2">
      <c r="A59" s="111"/>
    </row>
    <row r="60" spans="1:30" x14ac:dyDescent="0.2">
      <c r="A60" s="111"/>
    </row>
    <row r="61" spans="1:30" x14ac:dyDescent="0.2">
      <c r="A61" s="111"/>
    </row>
    <row r="62" spans="1:30" x14ac:dyDescent="0.2">
      <c r="A62" s="111"/>
    </row>
    <row r="63" spans="1:30" x14ac:dyDescent="0.2">
      <c r="A63" s="111"/>
    </row>
    <row r="64" spans="1:30" x14ac:dyDescent="0.2">
      <c r="A64" s="111"/>
    </row>
    <row r="65" spans="1:1" x14ac:dyDescent="0.2">
      <c r="A65" s="111"/>
    </row>
    <row r="66" spans="1:1" x14ac:dyDescent="0.2">
      <c r="A66" s="109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1"/>
    </row>
    <row r="335" spans="1:1" x14ac:dyDescent="0.2">
      <c r="A335" s="111"/>
    </row>
    <row r="336" spans="1:1" x14ac:dyDescent="0.2">
      <c r="A336" s="111"/>
    </row>
    <row r="337" spans="1:1" x14ac:dyDescent="0.2">
      <c r="A337" s="111"/>
    </row>
    <row r="338" spans="1:1" x14ac:dyDescent="0.2">
      <c r="A338" s="111"/>
    </row>
    <row r="339" spans="1:1" x14ac:dyDescent="0.2">
      <c r="A339" s="111"/>
    </row>
    <row r="340" spans="1:1" x14ac:dyDescent="0.2">
      <c r="A340" s="111"/>
    </row>
    <row r="341" spans="1:1" x14ac:dyDescent="0.2">
      <c r="A341" s="111"/>
    </row>
    <row r="342" spans="1:1" x14ac:dyDescent="0.2">
      <c r="A342" s="111"/>
    </row>
    <row r="343" spans="1:1" x14ac:dyDescent="0.2">
      <c r="A343" s="111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  <row r="364" spans="1:1" x14ac:dyDescent="0.2">
      <c r="A364" s="112"/>
    </row>
    <row r="365" spans="1:1" x14ac:dyDescent="0.2">
      <c r="A365" s="112"/>
    </row>
    <row r="366" spans="1:1" x14ac:dyDescent="0.2">
      <c r="A366" s="112"/>
    </row>
    <row r="367" spans="1:1" x14ac:dyDescent="0.2">
      <c r="A367" s="112"/>
    </row>
    <row r="368" spans="1:1" x14ac:dyDescent="0.2">
      <c r="A368" s="112"/>
    </row>
  </sheetData>
  <phoneticPr fontId="7" type="noConversion"/>
  <hyperlinks>
    <hyperlink ref="A5" location="INDICE!A14" display="VOLVER AL INDICE" xr:uid="{00000000-0004-0000-1100-000000000000}"/>
  </hyperlinks>
  <pageMargins left="0.75" right="0.75" top="1" bottom="1" header="0" footer="0"/>
  <pageSetup paperSize="9" orientation="portrait" r:id="rId1"/>
  <headerFooter alignWithMargins="0"/>
  <ignoredErrors>
    <ignoredError sqref="AA19:AA40 AA41:AA42" formulaRange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8"/>
  <dimension ref="A1:AD36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7" width="14.7109375" style="1" customWidth="1"/>
    <col min="28" max="16384" width="9.140625" style="1"/>
  </cols>
  <sheetData>
    <row r="1" spans="1:2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26"/>
    </row>
    <row r="2" spans="1:27" s="44" customFormat="1" ht="26.25" customHeight="1" x14ac:dyDescent="0.2">
      <c r="A2" s="102" t="s">
        <v>6</v>
      </c>
      <c r="B2" s="30" t="s">
        <v>88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Recaudación del Impuesto a las ganancias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0"/>
      <c r="AA2" s="31"/>
    </row>
    <row r="3" spans="1:27" s="44" customFormat="1" ht="12.75" customHeight="1" x14ac:dyDescent="0.2">
      <c r="A3" s="102" t="s">
        <v>1825</v>
      </c>
      <c r="B3" s="19" t="s">
        <v>1837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Agencia de Recaudación y Control Aduanero (ARCA)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27"/>
    </row>
    <row r="4" spans="1:2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8"/>
    </row>
    <row r="5" spans="1:27" s="44" customFormat="1" ht="33.75" customHeight="1" x14ac:dyDescent="0.2">
      <c r="A5" s="157" t="s">
        <v>1839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39"/>
    </row>
    <row r="6" spans="1:2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28"/>
    </row>
    <row r="7" spans="1:27" s="44" customFormat="1" ht="22.5" customHeight="1" x14ac:dyDescent="0.2">
      <c r="A7" s="102" t="s">
        <v>1840</v>
      </c>
      <c r="B7" s="25" t="s">
        <v>1850</v>
      </c>
      <c r="C7" s="40" t="s">
        <v>1850</v>
      </c>
      <c r="D7" s="40" t="s">
        <v>1850</v>
      </c>
      <c r="E7" s="40" t="s">
        <v>1850</v>
      </c>
      <c r="F7" s="40" t="s">
        <v>1850</v>
      </c>
      <c r="G7" s="40" t="s">
        <v>1850</v>
      </c>
      <c r="H7" s="40" t="s">
        <v>1850</v>
      </c>
      <c r="I7" s="40" t="s">
        <v>1850</v>
      </c>
      <c r="J7" s="40" t="s">
        <v>1850</v>
      </c>
      <c r="K7" s="40" t="s">
        <v>1850</v>
      </c>
      <c r="L7" s="40" t="s">
        <v>1850</v>
      </c>
      <c r="M7" s="40" t="s">
        <v>1850</v>
      </c>
      <c r="N7" s="40" t="s">
        <v>1850</v>
      </c>
      <c r="O7" s="40" t="s">
        <v>1850</v>
      </c>
      <c r="P7" s="40" t="s">
        <v>1850</v>
      </c>
      <c r="Q7" s="40" t="s">
        <v>1850</v>
      </c>
      <c r="R7" s="40" t="s">
        <v>1850</v>
      </c>
      <c r="S7" s="40" t="s">
        <v>1850</v>
      </c>
      <c r="T7" s="40" t="s">
        <v>1850</v>
      </c>
      <c r="U7" s="40" t="s">
        <v>1850</v>
      </c>
      <c r="V7" s="40" t="s">
        <v>1850</v>
      </c>
      <c r="W7" s="40" t="s">
        <v>1850</v>
      </c>
      <c r="X7" s="40" t="s">
        <v>1850</v>
      </c>
      <c r="Y7" s="40" t="s">
        <v>1850</v>
      </c>
      <c r="Z7" s="40" t="s">
        <v>1850</v>
      </c>
      <c r="AA7" s="41" t="s">
        <v>1850</v>
      </c>
    </row>
    <row r="8" spans="1:27" s="44" customFormat="1" ht="11.25" x14ac:dyDescent="0.2">
      <c r="A8" s="104" t="s">
        <v>1841</v>
      </c>
      <c r="B8" s="121" t="s">
        <v>591</v>
      </c>
      <c r="C8" s="122" t="s">
        <v>592</v>
      </c>
      <c r="D8" s="122" t="s">
        <v>593</v>
      </c>
      <c r="E8" s="124" t="s">
        <v>594</v>
      </c>
      <c r="F8" s="122" t="s">
        <v>595</v>
      </c>
      <c r="G8" s="122" t="s">
        <v>596</v>
      </c>
      <c r="H8" s="124" t="s">
        <v>597</v>
      </c>
      <c r="I8" s="122" t="s">
        <v>598</v>
      </c>
      <c r="J8" s="122" t="s">
        <v>599</v>
      </c>
      <c r="K8" s="124" t="s">
        <v>600</v>
      </c>
      <c r="L8" s="122" t="s">
        <v>601</v>
      </c>
      <c r="M8" s="122" t="s">
        <v>602</v>
      </c>
      <c r="N8" s="124" t="s">
        <v>603</v>
      </c>
      <c r="O8" s="122" t="s">
        <v>604</v>
      </c>
      <c r="P8" s="122" t="s">
        <v>605</v>
      </c>
      <c r="Q8" s="124" t="s">
        <v>606</v>
      </c>
      <c r="R8" s="122" t="s">
        <v>607</v>
      </c>
      <c r="S8" s="122" t="s">
        <v>608</v>
      </c>
      <c r="T8" s="122" t="s">
        <v>609</v>
      </c>
      <c r="U8" s="122" t="s">
        <v>610</v>
      </c>
      <c r="V8" s="122" t="s">
        <v>611</v>
      </c>
      <c r="W8" s="122" t="s">
        <v>612</v>
      </c>
      <c r="X8" s="122" t="s">
        <v>613</v>
      </c>
      <c r="Y8" s="122" t="s">
        <v>614</v>
      </c>
      <c r="Z8" s="122" t="s">
        <v>615</v>
      </c>
      <c r="AA8" s="123" t="s">
        <v>616</v>
      </c>
    </row>
    <row r="9" spans="1:27" s="45" customFormat="1" ht="23.25" customHeight="1" thickBot="1" x14ac:dyDescent="0.25">
      <c r="A9" s="105" t="s">
        <v>162</v>
      </c>
      <c r="B9" s="71" t="s">
        <v>84</v>
      </c>
      <c r="C9" s="23" t="s">
        <v>139</v>
      </c>
      <c r="D9" s="23" t="s">
        <v>140</v>
      </c>
      <c r="E9" s="32" t="s">
        <v>141</v>
      </c>
      <c r="F9" s="23" t="s">
        <v>142</v>
      </c>
      <c r="G9" s="23" t="s">
        <v>143</v>
      </c>
      <c r="H9" s="32" t="s">
        <v>144</v>
      </c>
      <c r="I9" s="23" t="s">
        <v>145</v>
      </c>
      <c r="J9" s="23" t="s">
        <v>146</v>
      </c>
      <c r="K9" s="32" t="s">
        <v>147</v>
      </c>
      <c r="L9" s="23" t="s">
        <v>148</v>
      </c>
      <c r="M9" s="23" t="s">
        <v>149</v>
      </c>
      <c r="N9" s="32" t="s">
        <v>150</v>
      </c>
      <c r="O9" s="23" t="s">
        <v>151</v>
      </c>
      <c r="P9" s="23" t="s">
        <v>152</v>
      </c>
      <c r="Q9" s="32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23" t="s">
        <v>163</v>
      </c>
      <c r="AA9" s="33" t="s">
        <v>161</v>
      </c>
    </row>
    <row r="10" spans="1:27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126"/>
      <c r="AA10" s="85"/>
    </row>
    <row r="11" spans="1:27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126"/>
      <c r="AA11" s="85"/>
    </row>
    <row r="12" spans="1:27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126"/>
      <c r="AA12" s="85"/>
    </row>
    <row r="13" spans="1:27" ht="13.7" customHeight="1" x14ac:dyDescent="0.2">
      <c r="A13" s="109">
        <v>1995</v>
      </c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126"/>
      <c r="AA13" s="85"/>
    </row>
    <row r="14" spans="1:27" ht="13.7" customHeight="1" x14ac:dyDescent="0.2">
      <c r="A14" s="109">
        <v>1996</v>
      </c>
      <c r="B14" s="48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126"/>
      <c r="AA14" s="85"/>
    </row>
    <row r="15" spans="1:27" ht="13.7" customHeight="1" x14ac:dyDescent="0.2">
      <c r="A15" s="109">
        <v>1997</v>
      </c>
      <c r="B15" s="48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126"/>
      <c r="AA15" s="85"/>
    </row>
    <row r="16" spans="1:27" ht="13.7" customHeight="1" x14ac:dyDescent="0.2">
      <c r="A16" s="109">
        <v>1998</v>
      </c>
      <c r="B16" s="48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126"/>
      <c r="AA16" s="85"/>
    </row>
    <row r="17" spans="1:27" ht="13.7" customHeight="1" x14ac:dyDescent="0.2">
      <c r="A17" s="109">
        <v>1999</v>
      </c>
      <c r="B17" s="48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126"/>
      <c r="AA17" s="85"/>
    </row>
    <row r="18" spans="1:27" ht="13.7" customHeight="1" thickBot="1" x14ac:dyDescent="0.25">
      <c r="A18" s="109">
        <v>2000</v>
      </c>
      <c r="B18" s="48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126"/>
      <c r="AA18" s="85"/>
    </row>
    <row r="19" spans="1:27" ht="13.7" customHeight="1" x14ac:dyDescent="0.2">
      <c r="A19" s="109">
        <v>2001</v>
      </c>
      <c r="B19" s="65">
        <v>7883.273557999999</v>
      </c>
      <c r="C19" s="65">
        <v>708.45144800000014</v>
      </c>
      <c r="D19" s="65">
        <v>8.9559630000000023</v>
      </c>
      <c r="E19" s="65">
        <v>298.11568</v>
      </c>
      <c r="F19" s="65">
        <v>20.069470000000003</v>
      </c>
      <c r="G19" s="65">
        <v>27.994405000000004</v>
      </c>
      <c r="H19" s="65">
        <v>45.225511999999995</v>
      </c>
      <c r="I19" s="65">
        <v>42.108539999999998</v>
      </c>
      <c r="J19" s="65">
        <v>7.5137630000000009</v>
      </c>
      <c r="K19" s="65">
        <v>12.567247999999999</v>
      </c>
      <c r="L19" s="65">
        <v>17.253473000000003</v>
      </c>
      <c r="M19" s="65">
        <v>31.370990000000003</v>
      </c>
      <c r="N19" s="65">
        <v>98.961649999999992</v>
      </c>
      <c r="O19" s="65">
        <v>23.569607000000001</v>
      </c>
      <c r="P19" s="65">
        <v>36.991544999999995</v>
      </c>
      <c r="Q19" s="65">
        <v>37.175273999999995</v>
      </c>
      <c r="R19" s="65">
        <v>27.751840000000001</v>
      </c>
      <c r="S19" s="65">
        <v>24.409636000000003</v>
      </c>
      <c r="T19" s="65">
        <v>41.404843999999997</v>
      </c>
      <c r="U19" s="65">
        <v>17.638009999999998</v>
      </c>
      <c r="V19" s="65">
        <v>284.16364099999998</v>
      </c>
      <c r="W19" s="65">
        <v>21.104332000000003</v>
      </c>
      <c r="X19" s="65">
        <v>49.136756999999996</v>
      </c>
      <c r="Y19" s="65">
        <v>6.7000790000000006</v>
      </c>
      <c r="Z19" s="129"/>
      <c r="AA19" s="35">
        <f>SUM(B19:Z19)</f>
        <v>9771.9072650000016</v>
      </c>
    </row>
    <row r="20" spans="1:27" ht="13.7" customHeight="1" x14ac:dyDescent="0.2">
      <c r="A20" s="109">
        <v>2002</v>
      </c>
      <c r="B20" s="42">
        <v>6552.157897</v>
      </c>
      <c r="C20" s="43">
        <v>699.04090799999994</v>
      </c>
      <c r="D20" s="43">
        <v>8.1612589999999994</v>
      </c>
      <c r="E20" s="43">
        <v>352.44036700000004</v>
      </c>
      <c r="F20" s="43">
        <v>16.870595000000002</v>
      </c>
      <c r="G20" s="43">
        <v>27.647673999999999</v>
      </c>
      <c r="H20" s="43">
        <v>64.422703999999996</v>
      </c>
      <c r="I20" s="43">
        <v>45.83146399999999</v>
      </c>
      <c r="J20" s="43">
        <v>6.2064789999999999</v>
      </c>
      <c r="K20" s="43">
        <v>9.2166100000000011</v>
      </c>
      <c r="L20" s="43">
        <v>24.115625999999995</v>
      </c>
      <c r="M20" s="43">
        <v>22.865362999999999</v>
      </c>
      <c r="N20" s="43">
        <v>81.734641999999994</v>
      </c>
      <c r="O20" s="43">
        <v>23.923919000000005</v>
      </c>
      <c r="P20" s="43">
        <v>37.650653999999996</v>
      </c>
      <c r="Q20" s="43">
        <v>51.766335999999995</v>
      </c>
      <c r="R20" s="43">
        <v>35.205089000000001</v>
      </c>
      <c r="S20" s="43">
        <v>18.506293000000003</v>
      </c>
      <c r="T20" s="43">
        <v>51.455806999999993</v>
      </c>
      <c r="U20" s="43">
        <v>22.634919999999997</v>
      </c>
      <c r="V20" s="43">
        <v>378.14377100000007</v>
      </c>
      <c r="W20" s="43">
        <v>14.526020000000001</v>
      </c>
      <c r="X20" s="43">
        <v>56.149298000000009</v>
      </c>
      <c r="Y20" s="43">
        <v>8.291385</v>
      </c>
      <c r="Z20" s="56"/>
      <c r="AA20" s="36">
        <f>SUM(B20:Z20)</f>
        <v>8608.9650800000018</v>
      </c>
    </row>
    <row r="21" spans="1:27" ht="13.7" customHeight="1" x14ac:dyDescent="0.2">
      <c r="A21" s="109">
        <v>2003</v>
      </c>
      <c r="B21" s="42">
        <v>9954.324079</v>
      </c>
      <c r="C21" s="43">
        <v>1359.4178980000002</v>
      </c>
      <c r="D21" s="43">
        <v>11.197943</v>
      </c>
      <c r="E21" s="43">
        <v>829.79128099999991</v>
      </c>
      <c r="F21" s="43">
        <v>32.721093000000003</v>
      </c>
      <c r="G21" s="43">
        <v>47.595614000000005</v>
      </c>
      <c r="H21" s="43">
        <v>125.928786</v>
      </c>
      <c r="I21" s="43">
        <v>118.67542</v>
      </c>
      <c r="J21" s="43">
        <v>9.4235380000000006</v>
      </c>
      <c r="K21" s="43">
        <v>21.426407000000005</v>
      </c>
      <c r="L21" s="43">
        <v>97.825630000000004</v>
      </c>
      <c r="M21" s="43">
        <v>26.278333</v>
      </c>
      <c r="N21" s="43">
        <v>141.82493700000001</v>
      </c>
      <c r="O21" s="43">
        <v>41.128470999999998</v>
      </c>
      <c r="P21" s="43">
        <v>60.527956999999994</v>
      </c>
      <c r="Q21" s="43">
        <v>69.351512999999997</v>
      </c>
      <c r="R21" s="43">
        <v>54.199333000000003</v>
      </c>
      <c r="S21" s="43">
        <v>41.140730000000005</v>
      </c>
      <c r="T21" s="43">
        <v>68.528677999999985</v>
      </c>
      <c r="U21" s="43">
        <v>49.793470999999997</v>
      </c>
      <c r="V21" s="43">
        <v>874.52150199999994</v>
      </c>
      <c r="W21" s="43">
        <v>39.585509000000009</v>
      </c>
      <c r="X21" s="43">
        <v>120.236812</v>
      </c>
      <c r="Y21" s="43">
        <v>9.1815220000000028</v>
      </c>
      <c r="Z21" s="56"/>
      <c r="AA21" s="36">
        <f t="shared" ref="AA21:AA42" si="0">SUM(B21:Z21)</f>
        <v>14204.626456999998</v>
      </c>
    </row>
    <row r="22" spans="1:27" ht="13.7" customHeight="1" x14ac:dyDescent="0.2">
      <c r="A22" s="109">
        <v>2004</v>
      </c>
      <c r="B22" s="42">
        <v>15944.612812000001</v>
      </c>
      <c r="C22" s="43">
        <v>1687.2042059999999</v>
      </c>
      <c r="D22" s="43">
        <v>18.417744000000003</v>
      </c>
      <c r="E22" s="43">
        <v>990.82054900000014</v>
      </c>
      <c r="F22" s="43">
        <v>52.504557000000005</v>
      </c>
      <c r="G22" s="43">
        <v>60.066682</v>
      </c>
      <c r="H22" s="43">
        <v>174.35266899999999</v>
      </c>
      <c r="I22" s="43">
        <v>170.90581599999999</v>
      </c>
      <c r="J22" s="43">
        <v>11.354511</v>
      </c>
      <c r="K22" s="43">
        <v>25.131021000000004</v>
      </c>
      <c r="L22" s="43">
        <v>83.711534</v>
      </c>
      <c r="M22" s="43">
        <v>101.80767400000001</v>
      </c>
      <c r="N22" s="43">
        <v>218.32459400000002</v>
      </c>
      <c r="O22" s="43">
        <v>82.830773000000008</v>
      </c>
      <c r="P22" s="43">
        <v>92.413062999999994</v>
      </c>
      <c r="Q22" s="43">
        <v>77.571297000000001</v>
      </c>
      <c r="R22" s="43">
        <v>62.891907999999994</v>
      </c>
      <c r="S22" s="43">
        <v>57.185582000000004</v>
      </c>
      <c r="T22" s="43">
        <v>97.094566999999998</v>
      </c>
      <c r="U22" s="43">
        <v>74.388863999999998</v>
      </c>
      <c r="V22" s="43">
        <v>1063.1892009999999</v>
      </c>
      <c r="W22" s="43">
        <v>32.455483000000001</v>
      </c>
      <c r="X22" s="43">
        <v>209.667948</v>
      </c>
      <c r="Y22" s="43">
        <v>13.014175000000002</v>
      </c>
      <c r="Z22" s="56"/>
      <c r="AA22" s="36">
        <f t="shared" si="0"/>
        <v>21401.917230000003</v>
      </c>
    </row>
    <row r="23" spans="1:27" ht="13.7" customHeight="1" x14ac:dyDescent="0.2">
      <c r="A23" s="109">
        <v>2005</v>
      </c>
      <c r="B23" s="42">
        <v>19531.322</v>
      </c>
      <c r="C23" s="43">
        <v>2524.8989999999999</v>
      </c>
      <c r="D23" s="43">
        <v>23.87</v>
      </c>
      <c r="E23" s="43">
        <v>1129.5530000000001</v>
      </c>
      <c r="F23" s="43">
        <v>95.826999999999998</v>
      </c>
      <c r="G23" s="43">
        <v>75.852000000000004</v>
      </c>
      <c r="H23" s="43">
        <v>192.024</v>
      </c>
      <c r="I23" s="43">
        <v>197.19800000000001</v>
      </c>
      <c r="J23" s="43">
        <v>19.047999999999998</v>
      </c>
      <c r="K23" s="43">
        <v>35.046999999999997</v>
      </c>
      <c r="L23" s="43">
        <v>96.42</v>
      </c>
      <c r="M23" s="43">
        <v>79.659000000000006</v>
      </c>
      <c r="N23" s="43">
        <v>315.15199999999999</v>
      </c>
      <c r="O23" s="43">
        <v>114.248</v>
      </c>
      <c r="P23" s="43">
        <v>134.09800000000001</v>
      </c>
      <c r="Q23" s="43">
        <v>107.991</v>
      </c>
      <c r="R23" s="43">
        <v>77.822999999999993</v>
      </c>
      <c r="S23" s="43">
        <v>97.375</v>
      </c>
      <c r="T23" s="43">
        <v>159.58600000000001</v>
      </c>
      <c r="U23" s="43">
        <v>81.218999999999994</v>
      </c>
      <c r="V23" s="43">
        <v>1569.673</v>
      </c>
      <c r="W23" s="43">
        <v>48.531999999999996</v>
      </c>
      <c r="X23" s="43">
        <v>177.72800000000001</v>
      </c>
      <c r="Y23" s="43">
        <v>18.163</v>
      </c>
      <c r="Z23" s="56"/>
      <c r="AA23" s="36">
        <f t="shared" si="0"/>
        <v>26902.306999999997</v>
      </c>
    </row>
    <row r="24" spans="1:27" ht="13.7" customHeight="1" x14ac:dyDescent="0.2">
      <c r="A24" s="109">
        <v>2006</v>
      </c>
      <c r="B24" s="42">
        <v>22864.336939000001</v>
      </c>
      <c r="C24" s="43">
        <v>3216.2596809999995</v>
      </c>
      <c r="D24" s="43">
        <v>29.05875</v>
      </c>
      <c r="E24" s="43">
        <v>1473.0208490000002</v>
      </c>
      <c r="F24" s="43">
        <v>134.70300599999999</v>
      </c>
      <c r="G24" s="43">
        <v>96.659865999999994</v>
      </c>
      <c r="H24" s="43">
        <v>256.60683599999999</v>
      </c>
      <c r="I24" s="43">
        <v>236.65494599999997</v>
      </c>
      <c r="J24" s="43">
        <v>26.239696000000002</v>
      </c>
      <c r="K24" s="43">
        <v>41.952584999999999</v>
      </c>
      <c r="L24" s="43">
        <v>118.956227</v>
      </c>
      <c r="M24" s="43">
        <v>105.09052899999999</v>
      </c>
      <c r="N24" s="43">
        <v>399.15292399999998</v>
      </c>
      <c r="O24" s="43">
        <v>129.21348499999999</v>
      </c>
      <c r="P24" s="43">
        <v>189.99877600000002</v>
      </c>
      <c r="Q24" s="43">
        <v>126.96228700000002</v>
      </c>
      <c r="R24" s="43">
        <v>103.41684199999999</v>
      </c>
      <c r="S24" s="43">
        <v>120.43290300000001</v>
      </c>
      <c r="T24" s="43">
        <v>191.32201800000004</v>
      </c>
      <c r="U24" s="43">
        <v>103.95808400000001</v>
      </c>
      <c r="V24" s="43">
        <v>1831.495021</v>
      </c>
      <c r="W24" s="43">
        <v>55.509900000000002</v>
      </c>
      <c r="X24" s="43">
        <v>249.39903100000001</v>
      </c>
      <c r="Y24" s="43">
        <v>26.488238000000003</v>
      </c>
      <c r="Z24" s="56"/>
      <c r="AA24" s="36">
        <f t="shared" si="0"/>
        <v>32126.889419000003</v>
      </c>
    </row>
    <row r="25" spans="1:27" ht="13.7" customHeight="1" x14ac:dyDescent="0.2">
      <c r="A25" s="109">
        <v>2007</v>
      </c>
      <c r="B25" s="42">
        <v>28831.111441000005</v>
      </c>
      <c r="C25" s="43">
        <v>3924.3577750000004</v>
      </c>
      <c r="D25" s="43">
        <v>47.19688399999999</v>
      </c>
      <c r="E25" s="43">
        <v>2031.398369</v>
      </c>
      <c r="F25" s="43">
        <v>133.99601100000004</v>
      </c>
      <c r="G25" s="43">
        <v>130.707819</v>
      </c>
      <c r="H25" s="43">
        <v>357.55853000000002</v>
      </c>
      <c r="I25" s="43">
        <v>329.03444299999995</v>
      </c>
      <c r="J25" s="43">
        <v>46.914594000000008</v>
      </c>
      <c r="K25" s="43">
        <v>58.784957000000006</v>
      </c>
      <c r="L25" s="43">
        <v>166.66633500000003</v>
      </c>
      <c r="M25" s="43">
        <v>105.51330400000001</v>
      </c>
      <c r="N25" s="43">
        <v>521.93719099999998</v>
      </c>
      <c r="O25" s="43">
        <v>176.40614300000001</v>
      </c>
      <c r="P25" s="43">
        <v>251.448262</v>
      </c>
      <c r="Q25" s="43">
        <v>172.82507199999998</v>
      </c>
      <c r="R25" s="43">
        <v>162.57763400000002</v>
      </c>
      <c r="S25" s="43">
        <v>156.946699</v>
      </c>
      <c r="T25" s="43">
        <v>244.89932200000001</v>
      </c>
      <c r="U25" s="43">
        <v>220.40854999999999</v>
      </c>
      <c r="V25" s="43">
        <v>2105.3674819999997</v>
      </c>
      <c r="W25" s="43">
        <v>102.45720599999999</v>
      </c>
      <c r="X25" s="43">
        <v>258.778593</v>
      </c>
      <c r="Y25" s="43">
        <v>50.718065999999993</v>
      </c>
      <c r="Z25" s="56"/>
      <c r="AA25" s="36">
        <f t="shared" si="0"/>
        <v>40588.010682000015</v>
      </c>
    </row>
    <row r="26" spans="1:27" ht="13.7" customHeight="1" x14ac:dyDescent="0.2">
      <c r="A26" s="109">
        <v>2008</v>
      </c>
      <c r="B26" s="42">
        <v>34577.699968322391</v>
      </c>
      <c r="C26" s="43">
        <v>5214.1615421091692</v>
      </c>
      <c r="D26" s="43">
        <v>64.35507369838723</v>
      </c>
      <c r="E26" s="43">
        <v>2897.1219885224432</v>
      </c>
      <c r="F26" s="43">
        <v>156.30977557820955</v>
      </c>
      <c r="G26" s="43">
        <v>251.31644618135667</v>
      </c>
      <c r="H26" s="43">
        <v>449.04129644915855</v>
      </c>
      <c r="I26" s="43">
        <v>490.06599232814818</v>
      </c>
      <c r="J26" s="43">
        <v>59.532225100892376</v>
      </c>
      <c r="K26" s="43">
        <v>80.280733084163032</v>
      </c>
      <c r="L26" s="43">
        <v>210.48110269439115</v>
      </c>
      <c r="M26" s="43">
        <v>114.02410652409202</v>
      </c>
      <c r="N26" s="43">
        <v>644.74472927338502</v>
      </c>
      <c r="O26" s="43">
        <v>218.20030570098263</v>
      </c>
      <c r="P26" s="43">
        <v>324.36754067648974</v>
      </c>
      <c r="Q26" s="43">
        <v>217.51842399489226</v>
      </c>
      <c r="R26" s="43">
        <v>240.75503818279429</v>
      </c>
      <c r="S26" s="43">
        <v>200.445596298895</v>
      </c>
      <c r="T26" s="43">
        <v>324.50943774988139</v>
      </c>
      <c r="U26" s="43">
        <v>215.73592502517639</v>
      </c>
      <c r="V26" s="43">
        <v>2923.6450900887858</v>
      </c>
      <c r="W26" s="43">
        <v>117.03995666640725</v>
      </c>
      <c r="X26" s="43">
        <v>421.25392528437538</v>
      </c>
      <c r="Y26" s="43">
        <v>44.256931885138854</v>
      </c>
      <c r="Z26" s="56"/>
      <c r="AA26" s="36">
        <f t="shared" si="0"/>
        <v>50456.86315142001</v>
      </c>
    </row>
    <row r="27" spans="1:27" ht="13.7" customHeight="1" x14ac:dyDescent="0.2">
      <c r="A27" s="109">
        <v>2009</v>
      </c>
      <c r="B27" s="42">
        <v>34758.101000000002</v>
      </c>
      <c r="C27" s="43">
        <v>6200.2659999999996</v>
      </c>
      <c r="D27" s="43">
        <v>76.783000000000001</v>
      </c>
      <c r="E27" s="43">
        <v>3184.2750000000001</v>
      </c>
      <c r="F27" s="43">
        <v>178.20500000000001</v>
      </c>
      <c r="G27" s="43">
        <v>272.95299999999997</v>
      </c>
      <c r="H27" s="43">
        <v>565.024</v>
      </c>
      <c r="I27" s="43">
        <v>527.64300000000003</v>
      </c>
      <c r="J27" s="43">
        <v>91.822999999999993</v>
      </c>
      <c r="K27" s="43">
        <v>96.448999999999998</v>
      </c>
      <c r="L27" s="43">
        <v>251.387</v>
      </c>
      <c r="M27" s="43">
        <v>135.22800000000001</v>
      </c>
      <c r="N27" s="43">
        <v>765.36</v>
      </c>
      <c r="O27" s="43">
        <v>264.48700000000002</v>
      </c>
      <c r="P27" s="43">
        <v>372.86200000000002</v>
      </c>
      <c r="Q27" s="43">
        <v>256.221</v>
      </c>
      <c r="R27" s="43">
        <v>314.803</v>
      </c>
      <c r="S27" s="43">
        <v>278.65300000000002</v>
      </c>
      <c r="T27" s="43">
        <v>420.04599999999999</v>
      </c>
      <c r="U27" s="43">
        <v>216.74299999999999</v>
      </c>
      <c r="V27" s="43">
        <v>3260.22</v>
      </c>
      <c r="W27" s="43">
        <v>169.02699999999999</v>
      </c>
      <c r="X27" s="43">
        <v>483.14699999999999</v>
      </c>
      <c r="Y27" s="43">
        <v>38.334000000000003</v>
      </c>
      <c r="Z27" s="56"/>
      <c r="AA27" s="36">
        <f t="shared" si="0"/>
        <v>53178.040000000008</v>
      </c>
    </row>
    <row r="28" spans="1:27" ht="13.7" customHeight="1" x14ac:dyDescent="0.2">
      <c r="A28" s="109">
        <v>2010</v>
      </c>
      <c r="B28" s="42">
        <v>49747.398999999998</v>
      </c>
      <c r="C28" s="43">
        <v>7797.6779999999999</v>
      </c>
      <c r="D28" s="43">
        <v>84.927999999999997</v>
      </c>
      <c r="E28" s="43">
        <v>4011.1419999999998</v>
      </c>
      <c r="F28" s="43">
        <v>226.43199999999999</v>
      </c>
      <c r="G28" s="43">
        <v>341.78699999999998</v>
      </c>
      <c r="H28" s="43">
        <v>656.58299999999997</v>
      </c>
      <c r="I28" s="43">
        <v>732.94600000000003</v>
      </c>
      <c r="J28" s="43">
        <v>127.081</v>
      </c>
      <c r="K28" s="43">
        <v>117.729</v>
      </c>
      <c r="L28" s="43">
        <v>286.65100000000001</v>
      </c>
      <c r="M28" s="43">
        <v>206.49700000000001</v>
      </c>
      <c r="N28" s="43">
        <v>924.25400000000002</v>
      </c>
      <c r="O28" s="43">
        <v>305.75799999999998</v>
      </c>
      <c r="P28" s="43">
        <v>434.93</v>
      </c>
      <c r="Q28" s="43">
        <v>334.39499999999998</v>
      </c>
      <c r="R28" s="43">
        <v>409.80700000000002</v>
      </c>
      <c r="S28" s="43">
        <v>490.673</v>
      </c>
      <c r="T28" s="43">
        <v>552.12800000000004</v>
      </c>
      <c r="U28" s="43">
        <v>258.89100000000002</v>
      </c>
      <c r="V28" s="43">
        <v>3800.4639999999999</v>
      </c>
      <c r="W28" s="43">
        <v>239.435</v>
      </c>
      <c r="X28" s="43">
        <v>839.58500000000004</v>
      </c>
      <c r="Y28" s="43">
        <v>47.509</v>
      </c>
      <c r="Z28" s="56"/>
      <c r="AA28" s="36">
        <f t="shared" si="0"/>
        <v>72974.682000000001</v>
      </c>
    </row>
    <row r="29" spans="1:27" ht="13.7" customHeight="1" x14ac:dyDescent="0.2">
      <c r="A29" s="109">
        <v>2011</v>
      </c>
      <c r="B29" s="42">
        <v>67147.195999999996</v>
      </c>
      <c r="C29" s="43">
        <v>11504.453</v>
      </c>
      <c r="D29" s="43">
        <v>138.101</v>
      </c>
      <c r="E29" s="43">
        <v>5839.2389999999996</v>
      </c>
      <c r="F29" s="43">
        <v>368.928</v>
      </c>
      <c r="G29" s="43">
        <v>534.48599999999999</v>
      </c>
      <c r="H29" s="43">
        <v>880.17600000000004</v>
      </c>
      <c r="I29" s="43">
        <v>1228.6790000000001</v>
      </c>
      <c r="J29" s="43">
        <v>177.999</v>
      </c>
      <c r="K29" s="43">
        <v>179.17500000000001</v>
      </c>
      <c r="L29" s="43">
        <v>452.26</v>
      </c>
      <c r="M29" s="43">
        <v>252.19900000000001</v>
      </c>
      <c r="N29" s="43">
        <v>1372.1410000000001</v>
      </c>
      <c r="O29" s="43">
        <v>470.86099999999999</v>
      </c>
      <c r="P29" s="43">
        <v>593.23400000000004</v>
      </c>
      <c r="Q29" s="43">
        <v>414.39</v>
      </c>
      <c r="R29" s="43">
        <v>604.245</v>
      </c>
      <c r="S29" s="43">
        <v>1918.9929999999999</v>
      </c>
      <c r="T29" s="43">
        <v>662.59699999999998</v>
      </c>
      <c r="U29" s="43">
        <v>563.47</v>
      </c>
      <c r="V29" s="43">
        <v>6308.067</v>
      </c>
      <c r="W29" s="43">
        <v>378.46600000000001</v>
      </c>
      <c r="X29" s="43">
        <v>1080.6030000000001</v>
      </c>
      <c r="Y29" s="43">
        <v>69.992999999999995</v>
      </c>
      <c r="Z29" s="56"/>
      <c r="AA29" s="36">
        <f t="shared" si="0"/>
        <v>103139.95099999999</v>
      </c>
    </row>
    <row r="30" spans="1:27" ht="13.7" customHeight="1" x14ac:dyDescent="0.2">
      <c r="A30" s="109">
        <v>2012</v>
      </c>
      <c r="B30" s="42">
        <v>84394.394</v>
      </c>
      <c r="C30" s="43">
        <v>15900.797</v>
      </c>
      <c r="D30" s="43">
        <v>203.97200000000001</v>
      </c>
      <c r="E30" s="43">
        <v>7497.5249999999996</v>
      </c>
      <c r="F30" s="43">
        <v>585.178</v>
      </c>
      <c r="G30" s="43">
        <v>741.54499999999996</v>
      </c>
      <c r="H30" s="43">
        <v>1251.1089999999999</v>
      </c>
      <c r="I30" s="43">
        <v>1479.0419999999999</v>
      </c>
      <c r="J30" s="43">
        <v>306.05900000000003</v>
      </c>
      <c r="K30" s="43">
        <v>225.61099999999999</v>
      </c>
      <c r="L30" s="43">
        <v>663.49800000000005</v>
      </c>
      <c r="M30" s="43">
        <v>279.52699999999999</v>
      </c>
      <c r="N30" s="43">
        <v>1791.2750000000001</v>
      </c>
      <c r="O30" s="43">
        <v>705.34</v>
      </c>
      <c r="P30" s="43">
        <v>1004.841</v>
      </c>
      <c r="Q30" s="43">
        <v>592.125</v>
      </c>
      <c r="R30" s="43">
        <v>719.23299999999995</v>
      </c>
      <c r="S30" s="43">
        <v>2224.674</v>
      </c>
      <c r="T30" s="43">
        <v>834.29899999999998</v>
      </c>
      <c r="U30" s="43">
        <v>591.15099999999995</v>
      </c>
      <c r="V30" s="43">
        <v>7635.951</v>
      </c>
      <c r="W30" s="43">
        <v>503.05599999999998</v>
      </c>
      <c r="X30" s="43">
        <v>1368.104</v>
      </c>
      <c r="Y30" s="43">
        <v>99.358000000000004</v>
      </c>
      <c r="Z30" s="56"/>
      <c r="AA30" s="36">
        <f t="shared" si="0"/>
        <v>131597.66399999999</v>
      </c>
    </row>
    <row r="31" spans="1:27" ht="13.7" customHeight="1" x14ac:dyDescent="0.2">
      <c r="A31" s="109">
        <v>2013</v>
      </c>
      <c r="B31" s="42">
        <v>116503.47100000001</v>
      </c>
      <c r="C31" s="43">
        <v>18853.098999999998</v>
      </c>
      <c r="D31" s="43">
        <v>235.34800000000001</v>
      </c>
      <c r="E31" s="43">
        <v>8747.9130000000005</v>
      </c>
      <c r="F31" s="43">
        <v>704.80100000000004</v>
      </c>
      <c r="G31" s="43">
        <v>876.66200000000003</v>
      </c>
      <c r="H31" s="43">
        <v>1541.748</v>
      </c>
      <c r="I31" s="43">
        <v>1806.136</v>
      </c>
      <c r="J31" s="43">
        <v>451.09899999999999</v>
      </c>
      <c r="K31" s="43">
        <v>337.72800000000001</v>
      </c>
      <c r="L31" s="43">
        <v>772.11500000000001</v>
      </c>
      <c r="M31" s="43">
        <v>305.524</v>
      </c>
      <c r="N31" s="43">
        <v>2198.058</v>
      </c>
      <c r="O31" s="43">
        <v>931.94500000000005</v>
      </c>
      <c r="P31" s="43">
        <v>1332.808</v>
      </c>
      <c r="Q31" s="43">
        <v>760.20899999999995</v>
      </c>
      <c r="R31" s="43">
        <v>930.82299999999998</v>
      </c>
      <c r="S31" s="43">
        <v>1821.8530000000001</v>
      </c>
      <c r="T31" s="43">
        <v>1013.494</v>
      </c>
      <c r="U31" s="43">
        <v>571.745</v>
      </c>
      <c r="V31" s="43">
        <v>9377.1039999999994</v>
      </c>
      <c r="W31" s="43">
        <v>650.00800000000004</v>
      </c>
      <c r="X31" s="43">
        <v>1561.915</v>
      </c>
      <c r="Y31" s="43">
        <v>152.21799999999999</v>
      </c>
      <c r="Z31" s="56"/>
      <c r="AA31" s="36">
        <f t="shared" si="0"/>
        <v>172437.82399999999</v>
      </c>
    </row>
    <row r="32" spans="1:27" ht="13.7" customHeight="1" x14ac:dyDescent="0.2">
      <c r="A32" s="109">
        <v>2014</v>
      </c>
      <c r="B32" s="42">
        <v>173630</v>
      </c>
      <c r="C32" s="43">
        <v>25625</v>
      </c>
      <c r="D32" s="43">
        <v>308</v>
      </c>
      <c r="E32" s="43">
        <v>12260</v>
      </c>
      <c r="F32" s="43">
        <v>919</v>
      </c>
      <c r="G32" s="43">
        <v>1148</v>
      </c>
      <c r="H32" s="43">
        <v>2368</v>
      </c>
      <c r="I32" s="43">
        <v>2684</v>
      </c>
      <c r="J32" s="43">
        <v>666</v>
      </c>
      <c r="K32" s="43">
        <v>420</v>
      </c>
      <c r="L32" s="43">
        <v>1081</v>
      </c>
      <c r="M32" s="43">
        <v>415</v>
      </c>
      <c r="N32" s="43">
        <v>2879</v>
      </c>
      <c r="O32" s="43">
        <v>1353</v>
      </c>
      <c r="P32" s="43">
        <v>2173</v>
      </c>
      <c r="Q32" s="43">
        <v>1051</v>
      </c>
      <c r="R32" s="43">
        <v>1282</v>
      </c>
      <c r="S32" s="43">
        <v>2416</v>
      </c>
      <c r="T32" s="43">
        <v>1327</v>
      </c>
      <c r="U32" s="43">
        <v>766</v>
      </c>
      <c r="V32" s="43">
        <v>13153</v>
      </c>
      <c r="W32" s="43">
        <v>999</v>
      </c>
      <c r="X32" s="43">
        <v>2141</v>
      </c>
      <c r="Y32" s="43">
        <v>301</v>
      </c>
      <c r="Z32" s="56"/>
      <c r="AA32" s="36">
        <f t="shared" si="0"/>
        <v>251365</v>
      </c>
    </row>
    <row r="33" spans="1:27" ht="13.7" customHeight="1" x14ac:dyDescent="0.2">
      <c r="A33" s="109">
        <v>2015</v>
      </c>
      <c r="B33" s="42">
        <v>253797</v>
      </c>
      <c r="C33" s="43">
        <v>35580</v>
      </c>
      <c r="D33" s="43">
        <v>432</v>
      </c>
      <c r="E33" s="43">
        <v>17131</v>
      </c>
      <c r="F33" s="43">
        <v>1334</v>
      </c>
      <c r="G33" s="43">
        <v>1667</v>
      </c>
      <c r="H33" s="43">
        <v>3607</v>
      </c>
      <c r="I33" s="43">
        <v>3692</v>
      </c>
      <c r="J33" s="43">
        <v>867</v>
      </c>
      <c r="K33" s="43">
        <v>717</v>
      </c>
      <c r="L33" s="43">
        <v>1593</v>
      </c>
      <c r="M33" s="43">
        <v>812</v>
      </c>
      <c r="N33" s="43">
        <v>3992</v>
      </c>
      <c r="O33" s="43">
        <v>2018</v>
      </c>
      <c r="P33" s="43">
        <v>3822</v>
      </c>
      <c r="Q33" s="43">
        <v>1609</v>
      </c>
      <c r="R33" s="43">
        <v>1726</v>
      </c>
      <c r="S33" s="43">
        <v>2533</v>
      </c>
      <c r="T33" s="43">
        <v>2146</v>
      </c>
      <c r="U33" s="43">
        <v>1235</v>
      </c>
      <c r="V33" s="43">
        <v>18106</v>
      </c>
      <c r="W33" s="43">
        <v>1316</v>
      </c>
      <c r="X33" s="43">
        <v>3178</v>
      </c>
      <c r="Y33" s="43">
        <v>422</v>
      </c>
      <c r="Z33" s="56"/>
      <c r="AA33" s="36">
        <f t="shared" si="0"/>
        <v>363332</v>
      </c>
    </row>
    <row r="34" spans="1:27" ht="13.7" customHeight="1" x14ac:dyDescent="0.2">
      <c r="A34" s="109">
        <v>2016</v>
      </c>
      <c r="B34" s="42">
        <v>264679</v>
      </c>
      <c r="C34" s="43">
        <v>46850</v>
      </c>
      <c r="D34" s="43">
        <v>563</v>
      </c>
      <c r="E34" s="43">
        <v>21142</v>
      </c>
      <c r="F34" s="43">
        <v>1751</v>
      </c>
      <c r="G34" s="43">
        <v>2048</v>
      </c>
      <c r="H34" s="43">
        <v>3925</v>
      </c>
      <c r="I34" s="43">
        <v>4530</v>
      </c>
      <c r="J34" s="43">
        <v>1072</v>
      </c>
      <c r="K34" s="43">
        <v>875</v>
      </c>
      <c r="L34" s="43">
        <v>1957</v>
      </c>
      <c r="M34" s="43">
        <v>833</v>
      </c>
      <c r="N34" s="43">
        <v>4519</v>
      </c>
      <c r="O34" s="43">
        <v>2137</v>
      </c>
      <c r="P34" s="43">
        <v>4309</v>
      </c>
      <c r="Q34" s="43">
        <v>1981</v>
      </c>
      <c r="R34" s="43">
        <v>2433</v>
      </c>
      <c r="S34" s="43">
        <v>2556</v>
      </c>
      <c r="T34" s="43">
        <v>2929</v>
      </c>
      <c r="U34" s="43">
        <v>1519</v>
      </c>
      <c r="V34" s="43">
        <v>25578</v>
      </c>
      <c r="W34" s="43">
        <v>1637</v>
      </c>
      <c r="X34" s="43">
        <v>4006</v>
      </c>
      <c r="Y34" s="43">
        <v>521</v>
      </c>
      <c r="Z34" s="56"/>
      <c r="AA34" s="36">
        <f t="shared" si="0"/>
        <v>404350</v>
      </c>
    </row>
    <row r="35" spans="1:27" ht="13.7" customHeight="1" x14ac:dyDescent="0.2">
      <c r="A35" s="109">
        <v>2017</v>
      </c>
      <c r="B35" s="42">
        <v>329872</v>
      </c>
      <c r="C35" s="43">
        <v>66477</v>
      </c>
      <c r="D35" s="43">
        <v>767</v>
      </c>
      <c r="E35" s="43">
        <v>31304</v>
      </c>
      <c r="F35" s="43">
        <v>2790</v>
      </c>
      <c r="G35" s="43">
        <v>2931</v>
      </c>
      <c r="H35" s="43">
        <v>4857</v>
      </c>
      <c r="I35" s="43">
        <v>5925</v>
      </c>
      <c r="J35" s="43">
        <v>1368</v>
      </c>
      <c r="K35" s="43">
        <v>1413</v>
      </c>
      <c r="L35" s="43">
        <v>2256</v>
      </c>
      <c r="M35" s="43">
        <v>951</v>
      </c>
      <c r="N35" s="43">
        <v>6772</v>
      </c>
      <c r="O35" s="43">
        <v>2577</v>
      </c>
      <c r="P35" s="43">
        <v>5064</v>
      </c>
      <c r="Q35" s="43">
        <v>2502</v>
      </c>
      <c r="R35" s="43">
        <v>3463</v>
      </c>
      <c r="S35" s="43">
        <v>4072</v>
      </c>
      <c r="T35" s="43">
        <v>3668</v>
      </c>
      <c r="U35" s="43">
        <v>2304</v>
      </c>
      <c r="V35" s="43">
        <v>28950</v>
      </c>
      <c r="W35" s="43">
        <v>2959</v>
      </c>
      <c r="X35" s="43">
        <v>6146</v>
      </c>
      <c r="Y35" s="43">
        <v>721</v>
      </c>
      <c r="Z35" s="56"/>
      <c r="AA35" s="36">
        <f t="shared" si="0"/>
        <v>520109</v>
      </c>
    </row>
    <row r="36" spans="1:27" ht="13.7" customHeight="1" x14ac:dyDescent="0.2">
      <c r="A36" s="109">
        <v>2018</v>
      </c>
      <c r="B36" s="42">
        <v>440424</v>
      </c>
      <c r="C36" s="43">
        <v>87695</v>
      </c>
      <c r="D36" s="43">
        <v>1086</v>
      </c>
      <c r="E36" s="43">
        <v>40078</v>
      </c>
      <c r="F36" s="43">
        <v>3672</v>
      </c>
      <c r="G36" s="43">
        <v>3960</v>
      </c>
      <c r="H36" s="43">
        <v>6172</v>
      </c>
      <c r="I36" s="43">
        <v>7217</v>
      </c>
      <c r="J36" s="43">
        <v>1710</v>
      </c>
      <c r="K36" s="43">
        <v>2488</v>
      </c>
      <c r="L36" s="43">
        <v>2926</v>
      </c>
      <c r="M36" s="43">
        <v>1216</v>
      </c>
      <c r="N36" s="43">
        <v>9090</v>
      </c>
      <c r="O36" s="43">
        <v>3513</v>
      </c>
      <c r="P36" s="43">
        <v>6584</v>
      </c>
      <c r="Q36" s="43">
        <v>3383</v>
      </c>
      <c r="R36" s="43">
        <v>5034</v>
      </c>
      <c r="S36" s="43">
        <v>5783</v>
      </c>
      <c r="T36" s="43">
        <v>4498</v>
      </c>
      <c r="U36" s="43">
        <v>2770</v>
      </c>
      <c r="V36" s="43">
        <v>38502</v>
      </c>
      <c r="W36" s="43">
        <v>3729</v>
      </c>
      <c r="X36" s="43">
        <v>7393</v>
      </c>
      <c r="Y36" s="43">
        <v>578</v>
      </c>
      <c r="Z36" s="56"/>
      <c r="AA36" s="36">
        <f t="shared" si="0"/>
        <v>689501</v>
      </c>
    </row>
    <row r="37" spans="1:27" ht="13.7" customHeight="1" x14ac:dyDescent="0.2">
      <c r="A37" s="109">
        <v>2019</v>
      </c>
      <c r="B37" s="42">
        <v>674936</v>
      </c>
      <c r="C37" s="43">
        <v>124798</v>
      </c>
      <c r="D37" s="43">
        <v>4506</v>
      </c>
      <c r="E37" s="43">
        <v>50477</v>
      </c>
      <c r="F37" s="43">
        <v>4752</v>
      </c>
      <c r="G37" s="43">
        <v>5023</v>
      </c>
      <c r="H37" s="43">
        <v>9063</v>
      </c>
      <c r="I37" s="43">
        <v>10677</v>
      </c>
      <c r="J37" s="43">
        <v>2555</v>
      </c>
      <c r="K37" s="43">
        <v>3188</v>
      </c>
      <c r="L37" s="43">
        <v>4597</v>
      </c>
      <c r="M37" s="43">
        <v>1977</v>
      </c>
      <c r="N37" s="43">
        <v>13470</v>
      </c>
      <c r="O37" s="43">
        <v>5066</v>
      </c>
      <c r="P37" s="43">
        <v>10879</v>
      </c>
      <c r="Q37" s="43">
        <v>4926</v>
      </c>
      <c r="R37" s="43">
        <v>6821</v>
      </c>
      <c r="S37" s="43">
        <v>8452</v>
      </c>
      <c r="T37" s="43">
        <v>5014</v>
      </c>
      <c r="U37" s="43">
        <v>3379</v>
      </c>
      <c r="V37" s="43">
        <v>54208</v>
      </c>
      <c r="W37" s="43">
        <v>6474</v>
      </c>
      <c r="X37" s="43">
        <v>9740</v>
      </c>
      <c r="Y37" s="43">
        <v>851</v>
      </c>
      <c r="Z37" s="56"/>
      <c r="AA37" s="36">
        <f t="shared" si="0"/>
        <v>1025829</v>
      </c>
    </row>
    <row r="38" spans="1:27" ht="13.7" customHeight="1" x14ac:dyDescent="0.2">
      <c r="A38" s="109">
        <v>2020</v>
      </c>
      <c r="B38" s="42">
        <v>893083</v>
      </c>
      <c r="C38" s="43">
        <v>163389</v>
      </c>
      <c r="D38" s="43">
        <v>2629</v>
      </c>
      <c r="E38" s="43">
        <v>78349</v>
      </c>
      <c r="F38" s="43">
        <v>5723</v>
      </c>
      <c r="G38" s="43">
        <v>5798</v>
      </c>
      <c r="H38" s="43">
        <v>11075</v>
      </c>
      <c r="I38" s="43">
        <v>17576</v>
      </c>
      <c r="J38" s="43">
        <v>2923</v>
      </c>
      <c r="K38" s="43">
        <v>3766</v>
      </c>
      <c r="L38" s="43">
        <v>9344</v>
      </c>
      <c r="M38" s="43">
        <v>1995</v>
      </c>
      <c r="N38" s="43">
        <v>16856</v>
      </c>
      <c r="O38" s="43">
        <v>7466</v>
      </c>
      <c r="P38" s="43">
        <v>12576</v>
      </c>
      <c r="Q38" s="43">
        <v>6043</v>
      </c>
      <c r="R38" s="43">
        <v>7867</v>
      </c>
      <c r="S38" s="43">
        <v>8845</v>
      </c>
      <c r="T38" s="43">
        <v>6850</v>
      </c>
      <c r="U38" s="43">
        <v>3957</v>
      </c>
      <c r="V38" s="43">
        <v>83657</v>
      </c>
      <c r="W38" s="43">
        <v>9284</v>
      </c>
      <c r="X38" s="43">
        <v>11005</v>
      </c>
      <c r="Y38" s="43">
        <v>1133</v>
      </c>
      <c r="Z38" s="56"/>
      <c r="AA38" s="36">
        <f t="shared" si="0"/>
        <v>1371189</v>
      </c>
    </row>
    <row r="39" spans="1:27" ht="13.7" customHeight="1" x14ac:dyDescent="0.2">
      <c r="A39" s="109">
        <v>2021</v>
      </c>
      <c r="B39" s="42">
        <v>1358504.7081423898</v>
      </c>
      <c r="C39" s="43">
        <v>288933.59217301646</v>
      </c>
      <c r="D39" s="43">
        <v>2992.8913687227077</v>
      </c>
      <c r="E39" s="43">
        <v>136245.83530738438</v>
      </c>
      <c r="F39" s="43">
        <v>8795.2225067980289</v>
      </c>
      <c r="G39" s="43">
        <v>11237.053292010802</v>
      </c>
      <c r="H39" s="43">
        <v>14288.360563342656</v>
      </c>
      <c r="I39" s="43">
        <v>23347.081240833351</v>
      </c>
      <c r="J39" s="43">
        <v>4640.7749357315279</v>
      </c>
      <c r="K39" s="43">
        <v>5811.8467151650784</v>
      </c>
      <c r="L39" s="43">
        <v>11849.438344179631</v>
      </c>
      <c r="M39" s="43">
        <v>3507.2221142219505</v>
      </c>
      <c r="N39" s="43">
        <v>24174.874928436206</v>
      </c>
      <c r="O39" s="43">
        <v>13931.041116485743</v>
      </c>
      <c r="P39" s="43">
        <v>16286.92999634349</v>
      </c>
      <c r="Q39" s="43">
        <v>9782.915431305817</v>
      </c>
      <c r="R39" s="43">
        <v>12542.427116367346</v>
      </c>
      <c r="S39" s="43">
        <v>12159.478652642078</v>
      </c>
      <c r="T39" s="43">
        <v>13306.539916976195</v>
      </c>
      <c r="U39" s="43">
        <v>5560.4747897236148</v>
      </c>
      <c r="V39" s="43">
        <v>138496.85778712135</v>
      </c>
      <c r="W39" s="43">
        <v>10234.140558904845</v>
      </c>
      <c r="X39" s="43">
        <v>16570.992398560538</v>
      </c>
      <c r="Y39" s="43">
        <v>2689.2505988567873</v>
      </c>
      <c r="Z39" s="56"/>
      <c r="AA39" s="36">
        <f t="shared" si="0"/>
        <v>2145889.9499955205</v>
      </c>
    </row>
    <row r="40" spans="1:27" ht="13.7" customHeight="1" x14ac:dyDescent="0.2">
      <c r="A40" s="109">
        <v>2022</v>
      </c>
      <c r="B40" s="42">
        <v>2858912.1869498603</v>
      </c>
      <c r="C40" s="43">
        <v>551061.823526958</v>
      </c>
      <c r="D40" s="43">
        <v>7991.2317831794398</v>
      </c>
      <c r="E40" s="43">
        <v>242505.542251868</v>
      </c>
      <c r="F40" s="43">
        <v>12601.220934822601</v>
      </c>
      <c r="G40" s="43">
        <v>22437.720024148199</v>
      </c>
      <c r="H40" s="43">
        <v>26758.461819284799</v>
      </c>
      <c r="I40" s="43">
        <v>44590.974324150506</v>
      </c>
      <c r="J40" s="43">
        <v>10945.938297365001</v>
      </c>
      <c r="K40" s="43">
        <v>13622.5247781008</v>
      </c>
      <c r="L40" s="43">
        <v>25553.908924096799</v>
      </c>
      <c r="M40" s="43">
        <v>8035.7840898367995</v>
      </c>
      <c r="N40" s="43">
        <v>45449.443610058901</v>
      </c>
      <c r="O40" s="43">
        <v>23369.19569819</v>
      </c>
      <c r="P40" s="43">
        <v>38886.944053676205</v>
      </c>
      <c r="Q40" s="43">
        <v>19073.334582154603</v>
      </c>
      <c r="R40" s="43">
        <v>28075.803297467999</v>
      </c>
      <c r="S40" s="43">
        <v>25143.808817659603</v>
      </c>
      <c r="T40" s="43">
        <v>27548.383226476402</v>
      </c>
      <c r="U40" s="43">
        <v>11036.949279677801</v>
      </c>
      <c r="V40" s="43">
        <v>248337.68840048398</v>
      </c>
      <c r="W40" s="43">
        <v>21879.949657994799</v>
      </c>
      <c r="X40" s="43">
        <v>33659.229625226602</v>
      </c>
      <c r="Y40" s="43">
        <v>3407.4542938513</v>
      </c>
      <c r="Z40" s="56"/>
      <c r="AA40" s="36">
        <f t="shared" si="0"/>
        <v>4350885.5022465903</v>
      </c>
    </row>
    <row r="41" spans="1:27" ht="13.7" customHeight="1" x14ac:dyDescent="0.2">
      <c r="A41" s="109">
        <v>2023</v>
      </c>
      <c r="B41" s="42">
        <v>5433517.6565273153</v>
      </c>
      <c r="C41" s="43">
        <v>957102.16961598082</v>
      </c>
      <c r="D41" s="43">
        <v>18258.550175749115</v>
      </c>
      <c r="E41" s="43">
        <v>353938.31759698223</v>
      </c>
      <c r="F41" s="43">
        <v>38520.900150986781</v>
      </c>
      <c r="G41" s="43">
        <v>41045.716463206518</v>
      </c>
      <c r="H41" s="43">
        <v>44015.984040027346</v>
      </c>
      <c r="I41" s="43">
        <v>72141.844018318821</v>
      </c>
      <c r="J41" s="43">
        <v>16867.175607232341</v>
      </c>
      <c r="K41" s="43">
        <v>45886.916600928365</v>
      </c>
      <c r="L41" s="43">
        <v>44878.145600137701</v>
      </c>
      <c r="M41" s="43">
        <v>13378.794745218489</v>
      </c>
      <c r="N41" s="43">
        <v>82967.987718975593</v>
      </c>
      <c r="O41" s="43">
        <v>40891.45374192272</v>
      </c>
      <c r="P41" s="43">
        <v>64445.82547981292</v>
      </c>
      <c r="Q41" s="43">
        <v>34339.323328268241</v>
      </c>
      <c r="R41" s="43">
        <v>61192.59527494658</v>
      </c>
      <c r="S41" s="43">
        <v>48500.187000010745</v>
      </c>
      <c r="T41" s="43">
        <v>42670.663465903759</v>
      </c>
      <c r="U41" s="43">
        <v>19310.900576947053</v>
      </c>
      <c r="V41" s="43">
        <v>381017.68110453716</v>
      </c>
      <c r="W41" s="43">
        <v>31276.153897265445</v>
      </c>
      <c r="X41" s="43">
        <v>51462.819796130883</v>
      </c>
      <c r="Y41" s="43">
        <v>6524.3251486755062</v>
      </c>
      <c r="Z41" s="56"/>
      <c r="AA41" s="36">
        <f t="shared" si="0"/>
        <v>7944152.0876754811</v>
      </c>
    </row>
    <row r="42" spans="1:27" ht="13.7" customHeight="1" x14ac:dyDescent="0.2">
      <c r="A42" s="109">
        <v>2024</v>
      </c>
      <c r="B42" s="42">
        <v>16623935.224609638</v>
      </c>
      <c r="C42" s="43">
        <v>2586578.7255941322</v>
      </c>
      <c r="D42" s="43">
        <v>44543.438115852914</v>
      </c>
      <c r="E42" s="43">
        <v>991490.04605686525</v>
      </c>
      <c r="F42" s="43">
        <v>83337.623306444861</v>
      </c>
      <c r="G42" s="43">
        <v>87807.602208904835</v>
      </c>
      <c r="H42" s="43">
        <v>146135.20211769143</v>
      </c>
      <c r="I42" s="43">
        <v>246191.55350316534</v>
      </c>
      <c r="J42" s="43">
        <v>39415.732661084374</v>
      </c>
      <c r="K42" s="43">
        <v>72829.251014920024</v>
      </c>
      <c r="L42" s="43">
        <v>128884.30271648195</v>
      </c>
      <c r="M42" s="43">
        <v>33757.32998099301</v>
      </c>
      <c r="N42" s="43">
        <v>250059.13668243744</v>
      </c>
      <c r="O42" s="43">
        <v>107438.83478772549</v>
      </c>
      <c r="P42" s="43">
        <v>250402.35490019017</v>
      </c>
      <c r="Q42" s="43">
        <v>114164.40532023855</v>
      </c>
      <c r="R42" s="43">
        <v>223252.39070470905</v>
      </c>
      <c r="S42" s="43">
        <v>152053.0507333416</v>
      </c>
      <c r="T42" s="43">
        <v>102890.91183655169</v>
      </c>
      <c r="U42" s="43">
        <v>69656.106586878537</v>
      </c>
      <c r="V42" s="43">
        <v>1058500.5541831506</v>
      </c>
      <c r="W42" s="43">
        <v>72848.837651108755</v>
      </c>
      <c r="X42" s="43">
        <v>144818.8659196751</v>
      </c>
      <c r="Y42" s="43">
        <v>19780.404622329723</v>
      </c>
      <c r="Z42" s="56"/>
      <c r="AA42" s="36">
        <f t="shared" si="0"/>
        <v>23650771.885814518</v>
      </c>
    </row>
    <row r="43" spans="1:27" ht="13.7" customHeight="1" x14ac:dyDescent="0.2">
      <c r="A43" s="109" t="s">
        <v>1838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43" t="e">
        <v>#N/A</v>
      </c>
      <c r="Z43" s="55" t="e">
        <v>#N/A</v>
      </c>
      <c r="AA43" s="36" t="e">
        <v>#N/A</v>
      </c>
    </row>
    <row r="44" spans="1:27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76" t="e">
        <v>#N/A</v>
      </c>
      <c r="AA44" s="36" t="e">
        <v>#N/A</v>
      </c>
    </row>
    <row r="45" spans="1:27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76" t="e">
        <v>#N/A</v>
      </c>
      <c r="AA45" s="36" t="e">
        <v>#N/A</v>
      </c>
    </row>
    <row r="46" spans="1:27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76" t="e">
        <v>#N/A</v>
      </c>
      <c r="AA46" s="36" t="e">
        <v>#N/A</v>
      </c>
    </row>
    <row r="47" spans="1:27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76" t="e">
        <v>#N/A</v>
      </c>
      <c r="AA47" s="36" t="e">
        <v>#N/A</v>
      </c>
    </row>
    <row r="48" spans="1:27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76" t="e">
        <v>#N/A</v>
      </c>
      <c r="AA48" s="36" t="e">
        <v>#N/A</v>
      </c>
    </row>
    <row r="49" spans="1:30" x14ac:dyDescent="0.2">
      <c r="A49" s="111"/>
      <c r="AA49" s="17"/>
    </row>
    <row r="50" spans="1:30" x14ac:dyDescent="0.2">
      <c r="A50" s="111"/>
      <c r="AA50" s="17"/>
    </row>
    <row r="51" spans="1:30" x14ac:dyDescent="0.2">
      <c r="A51" s="111"/>
      <c r="AA51" s="17"/>
    </row>
    <row r="52" spans="1:30" x14ac:dyDescent="0.2">
      <c r="A52" s="111"/>
      <c r="AA52" s="17"/>
    </row>
    <row r="53" spans="1:30" x14ac:dyDescent="0.2">
      <c r="A53" s="111"/>
      <c r="AA53" s="17"/>
    </row>
    <row r="54" spans="1:30" x14ac:dyDescent="0.2">
      <c r="A54" s="111"/>
      <c r="AA54" s="17"/>
    </row>
    <row r="55" spans="1:30" x14ac:dyDescent="0.2">
      <c r="A55" s="111"/>
      <c r="AA55" s="17"/>
    </row>
    <row r="56" spans="1:30" x14ac:dyDescent="0.2">
      <c r="A56" s="111"/>
      <c r="AA56" s="24"/>
      <c r="AB56" s="22"/>
      <c r="AC56" s="22"/>
      <c r="AD56" s="22"/>
    </row>
    <row r="57" spans="1:30" x14ac:dyDescent="0.2">
      <c r="A57" s="111"/>
      <c r="AA57" s="20"/>
    </row>
    <row r="58" spans="1:30" x14ac:dyDescent="0.2">
      <c r="A58" s="111"/>
      <c r="AA58" s="20"/>
    </row>
    <row r="59" spans="1:30" x14ac:dyDescent="0.2">
      <c r="A59" s="111"/>
    </row>
    <row r="60" spans="1:30" x14ac:dyDescent="0.2">
      <c r="A60" s="111"/>
    </row>
    <row r="61" spans="1:30" x14ac:dyDescent="0.2">
      <c r="A61" s="111"/>
    </row>
    <row r="62" spans="1:30" x14ac:dyDescent="0.2">
      <c r="A62" s="111"/>
    </row>
    <row r="63" spans="1:30" x14ac:dyDescent="0.2">
      <c r="A63" s="111"/>
    </row>
    <row r="64" spans="1:30" x14ac:dyDescent="0.2">
      <c r="A64" s="111"/>
    </row>
    <row r="65" spans="1:1" x14ac:dyDescent="0.2">
      <c r="A65" s="111"/>
    </row>
    <row r="66" spans="1:1" x14ac:dyDescent="0.2">
      <c r="A66" s="109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1"/>
    </row>
    <row r="335" spans="1:1" x14ac:dyDescent="0.2">
      <c r="A335" s="111"/>
    </row>
    <row r="336" spans="1:1" x14ac:dyDescent="0.2">
      <c r="A336" s="111"/>
    </row>
    <row r="337" spans="1:1" x14ac:dyDescent="0.2">
      <c r="A337" s="111"/>
    </row>
    <row r="338" spans="1:1" x14ac:dyDescent="0.2">
      <c r="A338" s="111"/>
    </row>
    <row r="339" spans="1:1" x14ac:dyDescent="0.2">
      <c r="A339" s="111"/>
    </row>
    <row r="340" spans="1:1" x14ac:dyDescent="0.2">
      <c r="A340" s="111"/>
    </row>
    <row r="341" spans="1:1" x14ac:dyDescent="0.2">
      <c r="A341" s="111"/>
    </row>
    <row r="342" spans="1:1" x14ac:dyDescent="0.2">
      <c r="A342" s="111"/>
    </row>
    <row r="343" spans="1:1" x14ac:dyDescent="0.2">
      <c r="A343" s="111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  <row r="364" spans="1:1" x14ac:dyDescent="0.2">
      <c r="A364" s="112"/>
    </row>
    <row r="365" spans="1:1" x14ac:dyDescent="0.2">
      <c r="A365" s="112"/>
    </row>
    <row r="366" spans="1:1" x14ac:dyDescent="0.2">
      <c r="A366" s="112"/>
    </row>
    <row r="367" spans="1:1" x14ac:dyDescent="0.2">
      <c r="A367" s="112"/>
    </row>
    <row r="368" spans="1:1" x14ac:dyDescent="0.2">
      <c r="A368" s="112"/>
    </row>
  </sheetData>
  <phoneticPr fontId="7" type="noConversion"/>
  <hyperlinks>
    <hyperlink ref="A5" location="INDICE!A14" display="VOLVER AL INDICE" xr:uid="{00000000-0004-0000-1200-000000000000}"/>
  </hyperlinks>
  <pageMargins left="0.75" right="0.75" top="1" bottom="1" header="0" footer="0"/>
  <pageSetup orientation="portrait" r:id="rId1"/>
  <headerFooter alignWithMargins="0"/>
  <ignoredErrors>
    <ignoredError sqref="AA19:AA40 AA41:AA42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2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H22" sqref="H22"/>
    </sheetView>
  </sheetViews>
  <sheetFormatPr baseColWidth="10" defaultColWidth="9.140625" defaultRowHeight="11.25" x14ac:dyDescent="0.2"/>
  <cols>
    <col min="1" max="1" width="9.7109375" style="113" bestFit="1" customWidth="1"/>
    <col min="2" max="26" width="14.7109375" style="46" customWidth="1"/>
    <col min="27" max="29" width="9.28515625" style="46" bestFit="1" customWidth="1"/>
    <col min="30" max="30" width="12.7109375" style="46" bestFit="1" customWidth="1"/>
    <col min="31" max="16384" width="9.140625" style="46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5.5" customHeight="1" x14ac:dyDescent="0.2">
      <c r="A2" s="102" t="s">
        <v>6</v>
      </c>
      <c r="B2" s="30" t="s">
        <v>15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 t="str">
        <f>B2</f>
        <v>Recursos totales por provincia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1825</v>
      </c>
      <c r="B3" s="19" t="s">
        <v>1836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1839</v>
      </c>
      <c r="B5" s="18" t="s">
        <v>1852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22.5" x14ac:dyDescent="0.2">
      <c r="A7" s="102" t="s">
        <v>1840</v>
      </c>
      <c r="B7" s="25" t="s">
        <v>1850</v>
      </c>
      <c r="C7" s="40" t="s">
        <v>1850</v>
      </c>
      <c r="D7" s="40" t="s">
        <v>1850</v>
      </c>
      <c r="E7" s="40" t="s">
        <v>1850</v>
      </c>
      <c r="F7" s="40" t="s">
        <v>1850</v>
      </c>
      <c r="G7" s="40" t="s">
        <v>1850</v>
      </c>
      <c r="H7" s="40" t="s">
        <v>1850</v>
      </c>
      <c r="I7" s="40" t="s">
        <v>1850</v>
      </c>
      <c r="J7" s="40" t="s">
        <v>1850</v>
      </c>
      <c r="K7" s="40" t="s">
        <v>1850</v>
      </c>
      <c r="L7" s="40" t="s">
        <v>1850</v>
      </c>
      <c r="M7" s="40" t="s">
        <v>1850</v>
      </c>
      <c r="N7" s="40" t="s">
        <v>1850</v>
      </c>
      <c r="O7" s="40" t="s">
        <v>1850</v>
      </c>
      <c r="P7" s="40" t="s">
        <v>1850</v>
      </c>
      <c r="Q7" s="40" t="s">
        <v>1850</v>
      </c>
      <c r="R7" s="40" t="s">
        <v>1850</v>
      </c>
      <c r="S7" s="40" t="s">
        <v>1850</v>
      </c>
      <c r="T7" s="40" t="s">
        <v>1850</v>
      </c>
      <c r="U7" s="40" t="s">
        <v>1850</v>
      </c>
      <c r="V7" s="40" t="s">
        <v>1850</v>
      </c>
      <c r="W7" s="40" t="s">
        <v>1850</v>
      </c>
      <c r="X7" s="40" t="s">
        <v>1850</v>
      </c>
      <c r="Y7" s="40" t="s">
        <v>1850</v>
      </c>
      <c r="Z7" s="41" t="s">
        <v>1850</v>
      </c>
      <c r="AA7" s="45"/>
      <c r="AB7" s="45"/>
      <c r="AC7" s="45"/>
    </row>
    <row r="8" spans="1:37" s="44" customFormat="1" x14ac:dyDescent="0.2">
      <c r="A8" s="104" t="s">
        <v>1841</v>
      </c>
      <c r="B8" s="121" t="s">
        <v>165</v>
      </c>
      <c r="C8" s="122" t="s">
        <v>166</v>
      </c>
      <c r="D8" s="122" t="s">
        <v>167</v>
      </c>
      <c r="E8" s="122" t="s">
        <v>168</v>
      </c>
      <c r="F8" s="122" t="s">
        <v>169</v>
      </c>
      <c r="G8" s="122" t="s">
        <v>170</v>
      </c>
      <c r="H8" s="122" t="s">
        <v>171</v>
      </c>
      <c r="I8" s="122" t="s">
        <v>172</v>
      </c>
      <c r="J8" s="122" t="s">
        <v>173</v>
      </c>
      <c r="K8" s="122" t="s">
        <v>174</v>
      </c>
      <c r="L8" s="122" t="s">
        <v>175</v>
      </c>
      <c r="M8" s="122" t="s">
        <v>176</v>
      </c>
      <c r="N8" s="122" t="s">
        <v>177</v>
      </c>
      <c r="O8" s="122" t="s">
        <v>178</v>
      </c>
      <c r="P8" s="122" t="s">
        <v>179</v>
      </c>
      <c r="Q8" s="122" t="s">
        <v>180</v>
      </c>
      <c r="R8" s="122" t="s">
        <v>181</v>
      </c>
      <c r="S8" s="122" t="s">
        <v>182</v>
      </c>
      <c r="T8" s="122" t="s">
        <v>183</v>
      </c>
      <c r="U8" s="122" t="s">
        <v>184</v>
      </c>
      <c r="V8" s="122" t="s">
        <v>185</v>
      </c>
      <c r="W8" s="122" t="s">
        <v>186</v>
      </c>
      <c r="X8" s="122" t="s">
        <v>187</v>
      </c>
      <c r="Y8" s="122" t="s">
        <v>188</v>
      </c>
      <c r="Z8" s="123" t="s">
        <v>189</v>
      </c>
    </row>
    <row r="9" spans="1:37" s="45" customFormat="1" ht="23.25" customHeight="1" thickBot="1" x14ac:dyDescent="0.25">
      <c r="A9" s="105" t="s">
        <v>162</v>
      </c>
      <c r="B9" s="71" t="s">
        <v>84</v>
      </c>
      <c r="C9" s="23" t="s">
        <v>139</v>
      </c>
      <c r="D9" s="23" t="s">
        <v>140</v>
      </c>
      <c r="E9" s="23" t="s">
        <v>141</v>
      </c>
      <c r="F9" s="23" t="s">
        <v>142</v>
      </c>
      <c r="G9" s="23" t="s">
        <v>143</v>
      </c>
      <c r="H9" s="23" t="s">
        <v>144</v>
      </c>
      <c r="I9" s="23" t="s">
        <v>145</v>
      </c>
      <c r="J9" s="23" t="s">
        <v>146</v>
      </c>
      <c r="K9" s="23" t="s">
        <v>147</v>
      </c>
      <c r="L9" s="23" t="s">
        <v>148</v>
      </c>
      <c r="M9" s="23" t="s">
        <v>149</v>
      </c>
      <c r="N9" s="23" t="s">
        <v>150</v>
      </c>
      <c r="O9" s="23" t="s">
        <v>151</v>
      </c>
      <c r="P9" s="23" t="s">
        <v>152</v>
      </c>
      <c r="Q9" s="23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33" t="s">
        <v>161</v>
      </c>
      <c r="AA9" s="150"/>
    </row>
    <row r="10" spans="1:37" ht="13.7" customHeight="1" x14ac:dyDescent="0.2">
      <c r="A10" s="109">
        <v>1992</v>
      </c>
      <c r="B10" s="52">
        <v>2580.9119172999999</v>
      </c>
      <c r="C10" s="52">
        <v>5674.1689000000006</v>
      </c>
      <c r="D10" s="52">
        <v>381.26584204</v>
      </c>
      <c r="E10" s="52">
        <v>1853.8098007900003</v>
      </c>
      <c r="F10" s="52">
        <v>548.86517900000013</v>
      </c>
      <c r="G10" s="52">
        <v>675.89997300000005</v>
      </c>
      <c r="H10" s="52">
        <v>413.79999391000001</v>
      </c>
      <c r="I10" s="52">
        <v>830.02167826999994</v>
      </c>
      <c r="J10" s="52">
        <v>505.473097</v>
      </c>
      <c r="K10" s="52">
        <v>442.20492999999999</v>
      </c>
      <c r="L10" s="52">
        <v>348.601</v>
      </c>
      <c r="M10" s="52">
        <v>449.14522985000002</v>
      </c>
      <c r="N10" s="52">
        <v>919.38909000000001</v>
      </c>
      <c r="O10" s="52">
        <v>550.85585000000003</v>
      </c>
      <c r="P10" s="52">
        <v>670.59167000000002</v>
      </c>
      <c r="Q10" s="52">
        <v>547.01169999999991</v>
      </c>
      <c r="R10" s="52">
        <v>692.76681244999997</v>
      </c>
      <c r="S10" s="52">
        <v>447.27935300000001</v>
      </c>
      <c r="T10" s="52">
        <v>287.20272199999999</v>
      </c>
      <c r="U10" s="52">
        <v>352.06099999999998</v>
      </c>
      <c r="V10" s="52">
        <v>1686.1932793800001</v>
      </c>
      <c r="W10" s="52">
        <v>562.15164019999997</v>
      </c>
      <c r="X10" s="52">
        <v>743.03750000000002</v>
      </c>
      <c r="Y10" s="153">
        <v>237.20662964000002</v>
      </c>
      <c r="Z10" s="154">
        <f t="shared" ref="Z10:Z48" si="0">SUM(B10:Y10)</f>
        <v>22399.91478783001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43">
        <v>2691.4736710000006</v>
      </c>
      <c r="C11" s="43">
        <v>7022.2097710000044</v>
      </c>
      <c r="D11" s="43">
        <v>369.35452599999991</v>
      </c>
      <c r="E11" s="43">
        <v>1946.763672</v>
      </c>
      <c r="F11" s="43">
        <v>593.62718733000008</v>
      </c>
      <c r="G11" s="43">
        <v>672.49890000000005</v>
      </c>
      <c r="H11" s="43">
        <v>403.85498086999996</v>
      </c>
      <c r="I11" s="43">
        <v>877.58853201000011</v>
      </c>
      <c r="J11" s="43">
        <v>482.38411600000006</v>
      </c>
      <c r="K11" s="43">
        <v>532.50619222000012</v>
      </c>
      <c r="L11" s="43">
        <v>427.82422860000003</v>
      </c>
      <c r="M11" s="43">
        <v>470.98838200000006</v>
      </c>
      <c r="N11" s="43">
        <v>1357.4938079999997</v>
      </c>
      <c r="O11" s="43">
        <v>569.07147799999996</v>
      </c>
      <c r="P11" s="43">
        <v>674.62858399999993</v>
      </c>
      <c r="Q11" s="43">
        <v>552.333619</v>
      </c>
      <c r="R11" s="43">
        <v>732.63231599999995</v>
      </c>
      <c r="S11" s="43">
        <v>549.39373499999999</v>
      </c>
      <c r="T11" s="43">
        <v>396.77535799999998</v>
      </c>
      <c r="U11" s="43">
        <v>456.45812646999997</v>
      </c>
      <c r="V11" s="43">
        <v>2055.0780380000001</v>
      </c>
      <c r="W11" s="43">
        <v>586.50336585000002</v>
      </c>
      <c r="X11" s="43">
        <v>802.92054700000006</v>
      </c>
      <c r="Y11" s="37">
        <v>282.66376978</v>
      </c>
      <c r="Z11" s="36">
        <f t="shared" si="0"/>
        <v>25507.026904130005</v>
      </c>
      <c r="AA11" s="151"/>
      <c r="AB11" s="151"/>
      <c r="AC11" s="151"/>
      <c r="AD11" s="151"/>
      <c r="AE11" s="151"/>
      <c r="AK11" s="151"/>
    </row>
    <row r="12" spans="1:37" ht="13.7" customHeight="1" x14ac:dyDescent="0.2">
      <c r="A12" s="109">
        <v>1994</v>
      </c>
      <c r="B12" s="43">
        <v>2760.6621219800004</v>
      </c>
      <c r="C12" s="43">
        <v>7744.1903649400001</v>
      </c>
      <c r="D12" s="43">
        <v>389.29950108000003</v>
      </c>
      <c r="E12" s="43">
        <v>2142.9558969999998</v>
      </c>
      <c r="F12" s="43">
        <v>597.03932573000009</v>
      </c>
      <c r="G12" s="43">
        <v>704.8406940000001</v>
      </c>
      <c r="H12" s="43">
        <v>429.36038055</v>
      </c>
      <c r="I12" s="43">
        <v>994.61541599999998</v>
      </c>
      <c r="J12" s="43">
        <v>535.21534900000006</v>
      </c>
      <c r="K12" s="43">
        <v>533.13311761</v>
      </c>
      <c r="L12" s="43">
        <v>432.99242400000009</v>
      </c>
      <c r="M12" s="43">
        <v>496.56316800000008</v>
      </c>
      <c r="N12" s="43">
        <v>1446.5932070000001</v>
      </c>
      <c r="O12" s="43">
        <v>597.589292</v>
      </c>
      <c r="P12" s="43">
        <v>779.18557799999996</v>
      </c>
      <c r="Q12" s="43">
        <v>597.05743299999995</v>
      </c>
      <c r="R12" s="43">
        <v>743.33471199999997</v>
      </c>
      <c r="S12" s="43">
        <v>545.60722955999995</v>
      </c>
      <c r="T12" s="43">
        <v>433.88222300000001</v>
      </c>
      <c r="U12" s="43">
        <v>474.16870517000001</v>
      </c>
      <c r="V12" s="43">
        <v>2197.5166859999999</v>
      </c>
      <c r="W12" s="43">
        <v>645.99976800000002</v>
      </c>
      <c r="X12" s="43">
        <v>818.7432849999999</v>
      </c>
      <c r="Y12" s="37">
        <v>329.99847199999999</v>
      </c>
      <c r="Z12" s="36">
        <f t="shared" si="0"/>
        <v>27370.544350620003</v>
      </c>
      <c r="AA12" s="151"/>
      <c r="AB12" s="151"/>
      <c r="AC12" s="151"/>
      <c r="AD12" s="151"/>
      <c r="AE12" s="151"/>
      <c r="AK12" s="151"/>
    </row>
    <row r="13" spans="1:37" ht="13.7" customHeight="1" x14ac:dyDescent="0.2">
      <c r="A13" s="109">
        <v>1995</v>
      </c>
      <c r="B13" s="43">
        <v>2678.4899384799996</v>
      </c>
      <c r="C13" s="43">
        <v>7656.7550128600033</v>
      </c>
      <c r="D13" s="43">
        <v>381.21840922999996</v>
      </c>
      <c r="E13" s="43">
        <v>2016.8137479200002</v>
      </c>
      <c r="F13" s="43">
        <v>587.28059044999998</v>
      </c>
      <c r="G13" s="43">
        <v>705.30761572000006</v>
      </c>
      <c r="H13" s="43">
        <v>480.61387911999998</v>
      </c>
      <c r="I13" s="43">
        <v>960.27920629733956</v>
      </c>
      <c r="J13" s="43">
        <v>550.29441704999999</v>
      </c>
      <c r="K13" s="43">
        <v>509.96178291000001</v>
      </c>
      <c r="L13" s="43">
        <v>415.87921254000003</v>
      </c>
      <c r="M13" s="43">
        <v>539.38815083000009</v>
      </c>
      <c r="N13" s="43">
        <v>1121.2066528000003</v>
      </c>
      <c r="O13" s="43">
        <v>573.90624896000008</v>
      </c>
      <c r="P13" s="43">
        <v>895.96679300020003</v>
      </c>
      <c r="Q13" s="43">
        <v>542.41819124999995</v>
      </c>
      <c r="R13" s="43">
        <v>743.81684357999995</v>
      </c>
      <c r="S13" s="43">
        <v>533.77695076000009</v>
      </c>
      <c r="T13" s="43">
        <v>431.68114490000005</v>
      </c>
      <c r="U13" s="43">
        <v>542.95657647999997</v>
      </c>
      <c r="V13" s="43">
        <v>2056.751787220001</v>
      </c>
      <c r="W13" s="43">
        <v>622.75150704999999</v>
      </c>
      <c r="X13" s="43">
        <v>839.27382264100004</v>
      </c>
      <c r="Y13" s="37">
        <v>307.36935774</v>
      </c>
      <c r="Z13" s="36">
        <f t="shared" si="0"/>
        <v>26694.157839788539</v>
      </c>
      <c r="AA13" s="151"/>
      <c r="AB13" s="151"/>
      <c r="AC13" s="151"/>
      <c r="AD13" s="151"/>
      <c r="AE13" s="151"/>
      <c r="AK13" s="151"/>
    </row>
    <row r="14" spans="1:37" ht="13.7" customHeight="1" x14ac:dyDescent="0.2">
      <c r="A14" s="109">
        <v>1996</v>
      </c>
      <c r="B14" s="43">
        <v>2736.6503560000001</v>
      </c>
      <c r="C14" s="43">
        <v>8135.357625749697</v>
      </c>
      <c r="D14" s="43">
        <v>404.5976873216004</v>
      </c>
      <c r="E14" s="43">
        <v>2244.0551168170718</v>
      </c>
      <c r="F14" s="43">
        <v>625.39941729940767</v>
      </c>
      <c r="G14" s="43">
        <v>773.00441705860032</v>
      </c>
      <c r="H14" s="43">
        <v>491.12523614956382</v>
      </c>
      <c r="I14" s="43">
        <v>1211.0049681639246</v>
      </c>
      <c r="J14" s="43">
        <v>557.48821986141149</v>
      </c>
      <c r="K14" s="43">
        <v>596.41929288925439</v>
      </c>
      <c r="L14" s="43">
        <v>450.86847348453267</v>
      </c>
      <c r="M14" s="43">
        <v>593.89891311139638</v>
      </c>
      <c r="N14" s="43">
        <v>1300.8906164351374</v>
      </c>
      <c r="O14" s="43">
        <v>725.81678162669186</v>
      </c>
      <c r="P14" s="43">
        <v>908.48830998108872</v>
      </c>
      <c r="Q14" s="43">
        <v>683.0918857012249</v>
      </c>
      <c r="R14" s="43">
        <v>816.65153808406501</v>
      </c>
      <c r="S14" s="43">
        <v>654.1331039130406</v>
      </c>
      <c r="T14" s="43">
        <v>482.60927098220435</v>
      </c>
      <c r="U14" s="43">
        <v>696.08697373358495</v>
      </c>
      <c r="V14" s="43">
        <v>2132.9721074925883</v>
      </c>
      <c r="W14" s="43">
        <v>653.98445278007057</v>
      </c>
      <c r="X14" s="43">
        <v>883.99851659311673</v>
      </c>
      <c r="Y14" s="37">
        <v>322.2964095476791</v>
      </c>
      <c r="Z14" s="36">
        <f t="shared" si="0"/>
        <v>29080.889690776956</v>
      </c>
      <c r="AA14" s="151"/>
      <c r="AB14" s="151"/>
      <c r="AC14" s="151"/>
      <c r="AD14" s="151"/>
      <c r="AE14" s="151"/>
      <c r="AK14" s="151"/>
    </row>
    <row r="15" spans="1:37" ht="13.7" customHeight="1" x14ac:dyDescent="0.2">
      <c r="A15" s="109">
        <v>1997</v>
      </c>
      <c r="B15" s="43">
        <v>2895.1575320000006</v>
      </c>
      <c r="C15" s="43">
        <v>10281.551329326017</v>
      </c>
      <c r="D15" s="43">
        <v>507.47957132998692</v>
      </c>
      <c r="E15" s="43">
        <v>2416.0761007935648</v>
      </c>
      <c r="F15" s="43">
        <v>733.6342638468434</v>
      </c>
      <c r="G15" s="43">
        <v>880.89784106008642</v>
      </c>
      <c r="H15" s="43">
        <v>517.68246632998444</v>
      </c>
      <c r="I15" s="43">
        <v>1168.7722355666078</v>
      </c>
      <c r="J15" s="43">
        <v>626.74237748806263</v>
      </c>
      <c r="K15" s="43">
        <v>610.04732994973699</v>
      </c>
      <c r="L15" s="43">
        <v>497.20436577683068</v>
      </c>
      <c r="M15" s="43">
        <v>618.20019634580365</v>
      </c>
      <c r="N15" s="43">
        <v>1221.6418369481294</v>
      </c>
      <c r="O15" s="43">
        <v>749.1279063047532</v>
      </c>
      <c r="P15" s="43">
        <v>962.09681199883255</v>
      </c>
      <c r="Q15" s="43">
        <v>650.00925250840658</v>
      </c>
      <c r="R15" s="43">
        <v>867.64692761812944</v>
      </c>
      <c r="S15" s="43">
        <v>697.66484133792949</v>
      </c>
      <c r="T15" s="43">
        <v>505.47016952004884</v>
      </c>
      <c r="U15" s="43">
        <v>673.9661898000511</v>
      </c>
      <c r="V15" s="43">
        <v>2440.0523762788298</v>
      </c>
      <c r="W15" s="43">
        <v>773.96708681667235</v>
      </c>
      <c r="X15" s="43">
        <v>967.10167364739584</v>
      </c>
      <c r="Y15" s="37">
        <v>355.06361151960374</v>
      </c>
      <c r="Z15" s="36">
        <f t="shared" si="0"/>
        <v>32617.25429411231</v>
      </c>
      <c r="AA15" s="151"/>
      <c r="AB15" s="151"/>
      <c r="AC15" s="151"/>
      <c r="AD15" s="151"/>
      <c r="AE15" s="151"/>
      <c r="AK15" s="151"/>
    </row>
    <row r="16" spans="1:37" ht="13.7" customHeight="1" x14ac:dyDescent="0.2">
      <c r="A16" s="109">
        <v>1998</v>
      </c>
      <c r="B16" s="43">
        <v>3215.7593069999994</v>
      </c>
      <c r="C16" s="43">
        <v>9376.082001534769</v>
      </c>
      <c r="D16" s="43">
        <v>516.33440621992634</v>
      </c>
      <c r="E16" s="43">
        <v>2512.8433570838947</v>
      </c>
      <c r="F16" s="43">
        <v>734.79777259333912</v>
      </c>
      <c r="G16" s="43">
        <v>954.48384596140579</v>
      </c>
      <c r="H16" s="43">
        <v>510.24707027353941</v>
      </c>
      <c r="I16" s="43">
        <v>1198.7029474874728</v>
      </c>
      <c r="J16" s="43">
        <v>637.54143054402914</v>
      </c>
      <c r="K16" s="43">
        <v>620.63884297736627</v>
      </c>
      <c r="L16" s="43">
        <v>534.87338570313602</v>
      </c>
      <c r="M16" s="43">
        <v>628.75592572074981</v>
      </c>
      <c r="N16" s="43">
        <v>1701.360211918389</v>
      </c>
      <c r="O16" s="43">
        <v>808.72497177232219</v>
      </c>
      <c r="P16" s="43">
        <v>962.93427730527617</v>
      </c>
      <c r="Q16" s="43">
        <v>648.97439371383405</v>
      </c>
      <c r="R16" s="43">
        <v>886.27998760838921</v>
      </c>
      <c r="S16" s="43">
        <v>711.67989375645573</v>
      </c>
      <c r="T16" s="43">
        <v>554.28887836621766</v>
      </c>
      <c r="U16" s="43">
        <v>647.56733227353936</v>
      </c>
      <c r="V16" s="43">
        <v>2565.9461609272212</v>
      </c>
      <c r="W16" s="43">
        <v>782.01615899431567</v>
      </c>
      <c r="X16" s="43">
        <v>1040.2309445702224</v>
      </c>
      <c r="Y16" s="37">
        <v>359.55847381784616</v>
      </c>
      <c r="Z16" s="36">
        <f t="shared" si="0"/>
        <v>33110.621978123658</v>
      </c>
      <c r="AA16" s="151"/>
      <c r="AB16" s="151"/>
      <c r="AC16" s="151"/>
      <c r="AD16" s="151"/>
      <c r="AE16" s="151"/>
      <c r="AK16" s="151"/>
    </row>
    <row r="17" spans="1:37" ht="13.7" customHeight="1" x14ac:dyDescent="0.2">
      <c r="A17" s="109">
        <v>1999</v>
      </c>
      <c r="B17" s="43">
        <v>3187.5611161361498</v>
      </c>
      <c r="C17" s="43">
        <v>9387.1799538387204</v>
      </c>
      <c r="D17" s="43">
        <v>505.87628550951138</v>
      </c>
      <c r="E17" s="43">
        <v>2364.2330412250435</v>
      </c>
      <c r="F17" s="43">
        <v>738.38798386754343</v>
      </c>
      <c r="G17" s="43">
        <v>906.04349006717882</v>
      </c>
      <c r="H17" s="43">
        <v>509.60171453484014</v>
      </c>
      <c r="I17" s="43">
        <v>1167.3551167190196</v>
      </c>
      <c r="J17" s="43">
        <v>620.19748502275456</v>
      </c>
      <c r="K17" s="43">
        <v>601.78242479773189</v>
      </c>
      <c r="L17" s="43">
        <v>526.00161560210631</v>
      </c>
      <c r="M17" s="43">
        <v>690.81194611513638</v>
      </c>
      <c r="N17" s="43">
        <v>1314.9724683114043</v>
      </c>
      <c r="O17" s="43">
        <v>775.21547362011233</v>
      </c>
      <c r="P17" s="43">
        <v>960.92048344291732</v>
      </c>
      <c r="Q17" s="43">
        <v>659.80219805017543</v>
      </c>
      <c r="R17" s="43">
        <v>878.43949164275466</v>
      </c>
      <c r="S17" s="43">
        <v>690.79697264238644</v>
      </c>
      <c r="T17" s="43">
        <v>546.34275236371639</v>
      </c>
      <c r="U17" s="43">
        <v>675.13176297484017</v>
      </c>
      <c r="V17" s="43">
        <v>2464.0552441292175</v>
      </c>
      <c r="W17" s="43">
        <v>764.09498536641229</v>
      </c>
      <c r="X17" s="43">
        <v>974.88987831299926</v>
      </c>
      <c r="Y17" s="37">
        <v>364.05845442875773</v>
      </c>
      <c r="Z17" s="36">
        <f t="shared" si="0"/>
        <v>32273.752338721435</v>
      </c>
      <c r="AA17" s="151"/>
      <c r="AB17" s="151"/>
      <c r="AC17" s="151"/>
      <c r="AD17" s="151"/>
      <c r="AE17" s="151"/>
      <c r="AK17" s="151"/>
    </row>
    <row r="18" spans="1:37" ht="13.7" customHeight="1" x14ac:dyDescent="0.2">
      <c r="A18" s="109">
        <v>2000</v>
      </c>
      <c r="B18" s="43">
        <v>3243.0394317314258</v>
      </c>
      <c r="C18" s="43">
        <v>9129.6692303114341</v>
      </c>
      <c r="D18" s="43">
        <v>497.54590035386173</v>
      </c>
      <c r="E18" s="43">
        <v>2397.1783618728728</v>
      </c>
      <c r="F18" s="43">
        <v>743.46909191667953</v>
      </c>
      <c r="G18" s="43">
        <v>924.90198435375703</v>
      </c>
      <c r="H18" s="43">
        <v>594.6962012316344</v>
      </c>
      <c r="I18" s="43">
        <v>1117.3644363668545</v>
      </c>
      <c r="J18" s="43">
        <v>605.5251029073562</v>
      </c>
      <c r="K18" s="43">
        <v>647.39828023338816</v>
      </c>
      <c r="L18" s="43">
        <v>552.23160206804209</v>
      </c>
      <c r="M18" s="43">
        <v>612.03404092058315</v>
      </c>
      <c r="N18" s="43">
        <v>1351.9804050598016</v>
      </c>
      <c r="O18" s="43">
        <v>778.73527271172566</v>
      </c>
      <c r="P18" s="43">
        <v>1092.3889854821612</v>
      </c>
      <c r="Q18" s="43">
        <v>678.77167268642927</v>
      </c>
      <c r="R18" s="43">
        <v>909.99166442276749</v>
      </c>
      <c r="S18" s="43">
        <v>673.50349934069743</v>
      </c>
      <c r="T18" s="43">
        <v>539.7161735574349</v>
      </c>
      <c r="U18" s="43">
        <v>756.36337680355052</v>
      </c>
      <c r="V18" s="43">
        <v>2491.9091110774875</v>
      </c>
      <c r="W18" s="43">
        <v>766.61491752408722</v>
      </c>
      <c r="X18" s="43">
        <v>1026.6708941853351</v>
      </c>
      <c r="Y18" s="37">
        <v>415.63894858174336</v>
      </c>
      <c r="Z18" s="36">
        <f t="shared" si="0"/>
        <v>32547.338585701102</v>
      </c>
      <c r="AA18" s="151"/>
      <c r="AB18" s="151"/>
      <c r="AC18" s="151"/>
      <c r="AD18" s="151"/>
      <c r="AE18" s="151"/>
      <c r="AK18" s="151"/>
    </row>
    <row r="19" spans="1:37" ht="13.7" customHeight="1" x14ac:dyDescent="0.2">
      <c r="A19" s="109">
        <v>2001</v>
      </c>
      <c r="B19" s="43">
        <v>2935.6003660339998</v>
      </c>
      <c r="C19" s="43">
        <v>7921.1168628700007</v>
      </c>
      <c r="D19" s="43">
        <v>500.43514387599998</v>
      </c>
      <c r="E19" s="43">
        <v>2205.5108440429995</v>
      </c>
      <c r="F19" s="43">
        <v>724.58900306399994</v>
      </c>
      <c r="G19" s="43">
        <v>874.33940357200004</v>
      </c>
      <c r="H19" s="43">
        <v>567.48973371</v>
      </c>
      <c r="I19" s="43">
        <v>1105.73392956</v>
      </c>
      <c r="J19" s="43">
        <v>580.01077667400011</v>
      </c>
      <c r="K19" s="43">
        <v>565.66351570999996</v>
      </c>
      <c r="L19" s="43">
        <v>505.30550478273608</v>
      </c>
      <c r="M19" s="43">
        <v>548.77232284599995</v>
      </c>
      <c r="N19" s="43">
        <v>1253.2347104800001</v>
      </c>
      <c r="O19" s="43">
        <v>727.99085521000006</v>
      </c>
      <c r="P19" s="43">
        <v>1038.502416028</v>
      </c>
      <c r="Q19" s="43">
        <v>637.31721604400002</v>
      </c>
      <c r="R19" s="43">
        <v>1065.8876591640001</v>
      </c>
      <c r="S19" s="43">
        <v>645.73265760000015</v>
      </c>
      <c r="T19" s="43">
        <v>586.0005913</v>
      </c>
      <c r="U19" s="43">
        <v>704.25059590378055</v>
      </c>
      <c r="V19" s="43">
        <v>2247.1435371400003</v>
      </c>
      <c r="W19" s="43">
        <v>684.38393053000016</v>
      </c>
      <c r="X19" s="43">
        <v>993.86680604000003</v>
      </c>
      <c r="Y19" s="37">
        <v>417.30964067400004</v>
      </c>
      <c r="Z19" s="36">
        <f t="shared" si="0"/>
        <v>30036.188022855516</v>
      </c>
      <c r="AA19" s="151"/>
      <c r="AB19" s="151"/>
      <c r="AC19" s="151"/>
      <c r="AD19" s="151"/>
      <c r="AE19" s="151"/>
      <c r="AK19" s="151"/>
    </row>
    <row r="20" spans="1:37" ht="13.7" customHeight="1" x14ac:dyDescent="0.2">
      <c r="A20" s="109">
        <v>2002</v>
      </c>
      <c r="B20" s="43">
        <v>2893.1159165380473</v>
      </c>
      <c r="C20" s="43">
        <v>8751.5397753289526</v>
      </c>
      <c r="D20" s="43">
        <v>489.43821159885346</v>
      </c>
      <c r="E20" s="43">
        <v>2322.4036250168201</v>
      </c>
      <c r="F20" s="43">
        <v>659.70090282256444</v>
      </c>
      <c r="G20" s="43">
        <v>911.98665258709786</v>
      </c>
      <c r="H20" s="43">
        <v>855.18909322002128</v>
      </c>
      <c r="I20" s="43">
        <v>1014.4513602858383</v>
      </c>
      <c r="J20" s="43">
        <v>570.49193149472205</v>
      </c>
      <c r="K20" s="43">
        <v>584.66641717661776</v>
      </c>
      <c r="L20" s="43">
        <v>631.32770429437619</v>
      </c>
      <c r="M20" s="43">
        <v>592.79331221707855</v>
      </c>
      <c r="N20" s="43">
        <v>1380.5143547348032</v>
      </c>
      <c r="O20" s="43">
        <v>746.29454553000869</v>
      </c>
      <c r="P20" s="43">
        <v>1475.2679701455015</v>
      </c>
      <c r="Q20" s="43">
        <v>689.45186361772858</v>
      </c>
      <c r="R20" s="43">
        <v>782.22717436808125</v>
      </c>
      <c r="S20" s="43">
        <v>575.83907774777776</v>
      </c>
      <c r="T20" s="43">
        <v>630.61801532555967</v>
      </c>
      <c r="U20" s="43">
        <v>894.29868450473293</v>
      </c>
      <c r="V20" s="43">
        <v>2587.6699724308201</v>
      </c>
      <c r="W20" s="43">
        <v>891.69009027288223</v>
      </c>
      <c r="X20" s="43">
        <v>1019.3412890079065</v>
      </c>
      <c r="Y20" s="37">
        <v>434.22958618120236</v>
      </c>
      <c r="Z20" s="36">
        <f t="shared" si="0"/>
        <v>32384.547526447994</v>
      </c>
      <c r="AA20" s="151"/>
      <c r="AB20" s="151"/>
      <c r="AC20" s="151"/>
      <c r="AD20" s="151"/>
      <c r="AE20" s="151"/>
      <c r="AK20" s="151"/>
    </row>
    <row r="21" spans="1:37" ht="13.7" customHeight="1" x14ac:dyDescent="0.2">
      <c r="A21" s="109">
        <v>2003</v>
      </c>
      <c r="B21" s="43">
        <v>3997.0217069000005</v>
      </c>
      <c r="C21" s="43">
        <v>11529.105693333335</v>
      </c>
      <c r="D21" s="43">
        <v>674.93773293999993</v>
      </c>
      <c r="E21" s="43">
        <v>3164.5452739300003</v>
      </c>
      <c r="F21" s="43">
        <v>879.71689692566656</v>
      </c>
      <c r="G21" s="43">
        <v>1201.6950226533336</v>
      </c>
      <c r="H21" s="43">
        <v>1074.4069140500001</v>
      </c>
      <c r="I21" s="43">
        <v>1369.2755165533331</v>
      </c>
      <c r="J21" s="43">
        <v>779.80948340599991</v>
      </c>
      <c r="K21" s="43">
        <v>765.38615715999993</v>
      </c>
      <c r="L21" s="43">
        <v>736.49840243751783</v>
      </c>
      <c r="M21" s="43">
        <v>695.66228662861101</v>
      </c>
      <c r="N21" s="43">
        <v>1848.6534035699999</v>
      </c>
      <c r="O21" s="43">
        <v>1013.8400517299999</v>
      </c>
      <c r="P21" s="43">
        <v>1817.1341899066667</v>
      </c>
      <c r="Q21" s="43">
        <v>879.90119013000003</v>
      </c>
      <c r="R21" s="43">
        <v>1049.29185540255</v>
      </c>
      <c r="S21" s="43">
        <v>790.99338553258008</v>
      </c>
      <c r="T21" s="43">
        <v>756.44190120910366</v>
      </c>
      <c r="U21" s="43">
        <v>1271.6798398300004</v>
      </c>
      <c r="V21" s="43">
        <v>3427.097790041249</v>
      </c>
      <c r="W21" s="43">
        <v>1051.6233445399998</v>
      </c>
      <c r="X21" s="43">
        <v>1344.4623264829997</v>
      </c>
      <c r="Y21" s="37">
        <v>550.7844491858333</v>
      </c>
      <c r="Z21" s="36">
        <f t="shared" si="0"/>
        <v>42669.964814478786</v>
      </c>
      <c r="AA21" s="151"/>
      <c r="AB21" s="151"/>
      <c r="AC21" s="151"/>
      <c r="AD21" s="151"/>
      <c r="AE21" s="151"/>
      <c r="AK21" s="151"/>
    </row>
    <row r="22" spans="1:37" ht="13.7" customHeight="1" x14ac:dyDescent="0.2">
      <c r="A22" s="109">
        <v>2004</v>
      </c>
      <c r="B22" s="43">
        <v>5158.5979310000002</v>
      </c>
      <c r="C22" s="43">
        <v>15616.932539700001</v>
      </c>
      <c r="D22" s="43">
        <v>1026.2278497699999</v>
      </c>
      <c r="E22" s="43">
        <v>4263.8913543799999</v>
      </c>
      <c r="F22" s="43">
        <v>1269.9456903700002</v>
      </c>
      <c r="G22" s="43">
        <v>1710.2592390099999</v>
      </c>
      <c r="H22" s="43">
        <v>1463.4686349533331</v>
      </c>
      <c r="I22" s="43">
        <v>2008.1536692099996</v>
      </c>
      <c r="J22" s="43">
        <v>1100.1212791</v>
      </c>
      <c r="K22" s="43">
        <v>1100.0833049300002</v>
      </c>
      <c r="L22" s="43">
        <v>863.34679392407679</v>
      </c>
      <c r="M22" s="43">
        <v>899.44637840627365</v>
      </c>
      <c r="N22" s="43">
        <v>2411.2487528199999</v>
      </c>
      <c r="O22" s="43">
        <v>1425.7503987</v>
      </c>
      <c r="P22" s="43">
        <v>2217.294186189557</v>
      </c>
      <c r="Q22" s="43">
        <v>1192.3589746866669</v>
      </c>
      <c r="R22" s="43">
        <v>1449.7885845292674</v>
      </c>
      <c r="S22" s="43">
        <v>1130.00410734</v>
      </c>
      <c r="T22" s="43">
        <v>910.9375218660698</v>
      </c>
      <c r="U22" s="43">
        <v>1520.0159126371429</v>
      </c>
      <c r="V22" s="43">
        <v>4537.5908364200004</v>
      </c>
      <c r="W22" s="43">
        <v>1433.6914066699999</v>
      </c>
      <c r="X22" s="43">
        <v>2078.5652701009999</v>
      </c>
      <c r="Y22" s="37">
        <v>729.33896449333338</v>
      </c>
      <c r="Z22" s="36">
        <f t="shared" si="0"/>
        <v>57517.059581206726</v>
      </c>
      <c r="AA22" s="151"/>
      <c r="AB22" s="151"/>
      <c r="AC22" s="151"/>
      <c r="AD22" s="151"/>
      <c r="AE22" s="151"/>
      <c r="AK22" s="151"/>
    </row>
    <row r="23" spans="1:37" ht="13.7" customHeight="1" x14ac:dyDescent="0.2">
      <c r="A23" s="109">
        <v>2005</v>
      </c>
      <c r="B23" s="43">
        <v>6238.0953287300017</v>
      </c>
      <c r="C23" s="43">
        <v>21793.544008189994</v>
      </c>
      <c r="D23" s="43">
        <v>1208.62107894</v>
      </c>
      <c r="E23" s="43">
        <v>6320.9079842266665</v>
      </c>
      <c r="F23" s="43">
        <v>1914.7753900600001</v>
      </c>
      <c r="G23" s="43">
        <v>2523.1731168900005</v>
      </c>
      <c r="H23" s="43">
        <v>2108.5626918099997</v>
      </c>
      <c r="I23" s="43">
        <v>2925.8042755085185</v>
      </c>
      <c r="J23" s="43">
        <v>1596.8843175099996</v>
      </c>
      <c r="K23" s="43">
        <v>1395.0386344566664</v>
      </c>
      <c r="L23" s="43">
        <v>1442.3734416103198</v>
      </c>
      <c r="M23" s="43">
        <v>1142.0514134700002</v>
      </c>
      <c r="N23" s="43">
        <v>2986.7001862999996</v>
      </c>
      <c r="O23" s="43">
        <v>1957.5331242699999</v>
      </c>
      <c r="P23" s="43">
        <v>3174.5213801999998</v>
      </c>
      <c r="Q23" s="43">
        <v>1557.08283895</v>
      </c>
      <c r="R23" s="43">
        <v>1859.7802059600001</v>
      </c>
      <c r="S23" s="43">
        <v>1494.0245452200002</v>
      </c>
      <c r="T23" s="43">
        <v>1127.8003520699999</v>
      </c>
      <c r="U23" s="43">
        <v>1955.5351250500003</v>
      </c>
      <c r="V23" s="43">
        <v>6015.8340709700005</v>
      </c>
      <c r="W23" s="43">
        <v>1819.682031927555</v>
      </c>
      <c r="X23" s="43">
        <v>2586.3682237400003</v>
      </c>
      <c r="Y23" s="37">
        <v>997.43304006836104</v>
      </c>
      <c r="Z23" s="36">
        <f t="shared" si="0"/>
        <v>78142.126806128072</v>
      </c>
      <c r="AA23" s="151"/>
      <c r="AB23" s="151"/>
      <c r="AC23" s="151"/>
      <c r="AD23" s="151"/>
      <c r="AE23" s="151"/>
      <c r="AK23" s="151"/>
    </row>
    <row r="24" spans="1:37" ht="13.7" customHeight="1" x14ac:dyDescent="0.2">
      <c r="A24" s="109">
        <v>2006</v>
      </c>
      <c r="B24" s="43">
        <v>7610.6175549</v>
      </c>
      <c r="C24" s="43">
        <v>26731.502933200001</v>
      </c>
      <c r="D24" s="43">
        <v>1615.54635338</v>
      </c>
      <c r="E24" s="43">
        <v>7863.0855402999996</v>
      </c>
      <c r="F24" s="43">
        <v>2294.3488590000002</v>
      </c>
      <c r="G24" s="43">
        <v>3044.6324311804428</v>
      </c>
      <c r="H24" s="43">
        <v>2765.2921730223807</v>
      </c>
      <c r="I24" s="43">
        <v>3620.6295546079473</v>
      </c>
      <c r="J24" s="43">
        <v>1991.6425668200004</v>
      </c>
      <c r="K24" s="43">
        <v>1720.7426822899999</v>
      </c>
      <c r="L24" s="43">
        <v>1757.1527957098142</v>
      </c>
      <c r="M24" s="43">
        <v>1427.8291748700001</v>
      </c>
      <c r="N24" s="43">
        <v>4017.9470678500002</v>
      </c>
      <c r="O24" s="43">
        <v>2435.4698875766098</v>
      </c>
      <c r="P24" s="43">
        <v>3700.7931930300006</v>
      </c>
      <c r="Q24" s="43">
        <v>1988.6672033899999</v>
      </c>
      <c r="R24" s="43">
        <v>2355.2869422300009</v>
      </c>
      <c r="S24" s="43">
        <v>2065.1477971975746</v>
      </c>
      <c r="T24" s="43">
        <v>1417.4636016999998</v>
      </c>
      <c r="U24" s="43">
        <v>2720.3251804017214</v>
      </c>
      <c r="V24" s="43">
        <v>7395.3304521299997</v>
      </c>
      <c r="W24" s="43">
        <v>2212.761440465762</v>
      </c>
      <c r="X24" s="43">
        <v>3176.5743684599997</v>
      </c>
      <c r="Y24" s="37">
        <v>1377.4950800300001</v>
      </c>
      <c r="Z24" s="36">
        <f t="shared" si="0"/>
        <v>97306.284833742247</v>
      </c>
      <c r="AA24" s="151"/>
      <c r="AB24" s="151"/>
      <c r="AC24" s="151"/>
      <c r="AD24" s="151"/>
      <c r="AE24" s="151"/>
      <c r="AK24" s="151"/>
    </row>
    <row r="25" spans="1:37" ht="13.7" customHeight="1" x14ac:dyDescent="0.2">
      <c r="A25" s="109">
        <v>2007</v>
      </c>
      <c r="B25" s="43">
        <v>9600.987954510003</v>
      </c>
      <c r="C25" s="43">
        <v>33494.482385870004</v>
      </c>
      <c r="D25" s="43">
        <v>2321.2677935799998</v>
      </c>
      <c r="E25" s="43">
        <v>10135.537292700001</v>
      </c>
      <c r="F25" s="43">
        <v>3044.6975793699999</v>
      </c>
      <c r="G25" s="43">
        <v>4128.5632412200002</v>
      </c>
      <c r="H25" s="43">
        <v>3259.2766846600002</v>
      </c>
      <c r="I25" s="43">
        <v>4754.6240338378802</v>
      </c>
      <c r="J25" s="43">
        <v>2623.7248144899995</v>
      </c>
      <c r="K25" s="43">
        <v>2243.7426907100003</v>
      </c>
      <c r="L25" s="43">
        <v>1921.5461482199998</v>
      </c>
      <c r="M25" s="43">
        <v>1729.9065450599999</v>
      </c>
      <c r="N25" s="43">
        <v>4731.2049432700005</v>
      </c>
      <c r="O25" s="43">
        <v>3162.0663820099999</v>
      </c>
      <c r="P25" s="43">
        <v>4275.9240061723949</v>
      </c>
      <c r="Q25" s="43">
        <v>2379.5436368699993</v>
      </c>
      <c r="R25" s="43">
        <v>3262.2064819100001</v>
      </c>
      <c r="S25" s="43">
        <v>2700.0506274799995</v>
      </c>
      <c r="T25" s="43">
        <v>1811.4164020800001</v>
      </c>
      <c r="U25" s="43">
        <v>4173.9798362300007</v>
      </c>
      <c r="V25" s="43">
        <v>9383.3601046699987</v>
      </c>
      <c r="W25" s="43">
        <v>2852.3785281399996</v>
      </c>
      <c r="X25" s="43">
        <v>4292.6161682500006</v>
      </c>
      <c r="Y25" s="37">
        <v>1509.6052607200002</v>
      </c>
      <c r="Z25" s="36">
        <f t="shared" si="0"/>
        <v>123792.70954203031</v>
      </c>
      <c r="AA25" s="151"/>
      <c r="AB25" s="151"/>
      <c r="AC25" s="151"/>
      <c r="AD25" s="151"/>
      <c r="AE25" s="151"/>
      <c r="AK25" s="151"/>
    </row>
    <row r="26" spans="1:37" ht="13.7" customHeight="1" x14ac:dyDescent="0.2">
      <c r="A26" s="109">
        <v>2008</v>
      </c>
      <c r="B26" s="43">
        <v>12741.517713020001</v>
      </c>
      <c r="C26" s="43">
        <v>44546.355970730008</v>
      </c>
      <c r="D26" s="43">
        <v>2848.2910691499997</v>
      </c>
      <c r="E26" s="43">
        <v>13521.474420609999</v>
      </c>
      <c r="F26" s="43">
        <v>3749.6061781700009</v>
      </c>
      <c r="G26" s="43">
        <v>5622.5854420399992</v>
      </c>
      <c r="H26" s="43">
        <v>4363.4546665900007</v>
      </c>
      <c r="I26" s="43">
        <v>6022.9256150899992</v>
      </c>
      <c r="J26" s="43">
        <v>3373.0857996650006</v>
      </c>
      <c r="K26" s="43">
        <v>2778.9643946899992</v>
      </c>
      <c r="L26" s="43">
        <v>2396.8924445388357</v>
      </c>
      <c r="M26" s="43">
        <v>2172.3992626000004</v>
      </c>
      <c r="N26" s="43">
        <v>6140.2052077870367</v>
      </c>
      <c r="O26" s="43">
        <v>4033.0962699299998</v>
      </c>
      <c r="P26" s="43">
        <v>5499.2115305800016</v>
      </c>
      <c r="Q26" s="43">
        <v>2932.59969688</v>
      </c>
      <c r="R26" s="43">
        <v>3999.7006320199994</v>
      </c>
      <c r="S26" s="43">
        <v>3407.4158451900007</v>
      </c>
      <c r="T26" s="43">
        <v>2189.4895099099995</v>
      </c>
      <c r="U26" s="43">
        <v>4835.1169439099995</v>
      </c>
      <c r="V26" s="43">
        <v>11841.938595040003</v>
      </c>
      <c r="W26" s="43">
        <v>3636.8091523299995</v>
      </c>
      <c r="X26" s="43">
        <v>5660.8604491400001</v>
      </c>
      <c r="Y26" s="37">
        <v>1948.9675849900004</v>
      </c>
      <c r="Z26" s="36">
        <f t="shared" si="0"/>
        <v>160262.96439460086</v>
      </c>
      <c r="AA26" s="151"/>
      <c r="AB26" s="151"/>
      <c r="AC26" s="151"/>
      <c r="AD26" s="151"/>
      <c r="AE26" s="151"/>
      <c r="AK26" s="151"/>
    </row>
    <row r="27" spans="1:37" ht="13.7" customHeight="1" x14ac:dyDescent="0.2">
      <c r="A27" s="109">
        <v>2009</v>
      </c>
      <c r="B27" s="43">
        <v>15092.924828096668</v>
      </c>
      <c r="C27" s="43">
        <v>53543.79185245683</v>
      </c>
      <c r="D27" s="43">
        <v>2749.6485932920891</v>
      </c>
      <c r="E27" s="43">
        <v>16042.012451216771</v>
      </c>
      <c r="F27" s="43">
        <v>4169.8501255072615</v>
      </c>
      <c r="G27" s="43">
        <v>6667.0441368913671</v>
      </c>
      <c r="H27" s="43">
        <v>4759.8430995575327</v>
      </c>
      <c r="I27" s="43">
        <v>7095.6791004470815</v>
      </c>
      <c r="J27" s="43">
        <v>3887.1039658270702</v>
      </c>
      <c r="K27" s="43">
        <v>3582.4772778859251</v>
      </c>
      <c r="L27" s="43">
        <v>2637.3810082714217</v>
      </c>
      <c r="M27" s="43">
        <v>2586.1527947160594</v>
      </c>
      <c r="N27" s="43">
        <v>6896.0273291118992</v>
      </c>
      <c r="O27" s="43">
        <v>4743.0214828360486</v>
      </c>
      <c r="P27" s="43">
        <v>7014.9347151854381</v>
      </c>
      <c r="Q27" s="43">
        <v>3484.2136927554129</v>
      </c>
      <c r="R27" s="43">
        <v>4894.4768519820382</v>
      </c>
      <c r="S27" s="43">
        <v>3653.4103123959003</v>
      </c>
      <c r="T27" s="43">
        <v>2398.6707474536593</v>
      </c>
      <c r="U27" s="43">
        <v>5618.2817509557381</v>
      </c>
      <c r="V27" s="43">
        <v>13743.931631858984</v>
      </c>
      <c r="W27" s="43">
        <v>4445.9034108084734</v>
      </c>
      <c r="X27" s="43">
        <v>6139.8380318919453</v>
      </c>
      <c r="Y27" s="37">
        <v>2191.9327143173055</v>
      </c>
      <c r="Z27" s="36">
        <f t="shared" si="0"/>
        <v>188038.55190571892</v>
      </c>
      <c r="AA27" s="151"/>
      <c r="AB27" s="151"/>
      <c r="AC27" s="151"/>
      <c r="AD27" s="151"/>
      <c r="AE27" s="151"/>
      <c r="AK27" s="151"/>
    </row>
    <row r="28" spans="1:37" ht="13.7" customHeight="1" x14ac:dyDescent="0.2">
      <c r="A28" s="109">
        <v>2010</v>
      </c>
      <c r="B28" s="43">
        <v>19911.312709821239</v>
      </c>
      <c r="C28" s="43">
        <v>69553.093622059532</v>
      </c>
      <c r="D28" s="43">
        <v>4100.3737394855825</v>
      </c>
      <c r="E28" s="43">
        <v>23574.179873958728</v>
      </c>
      <c r="F28" s="43">
        <v>6228.7053058881174</v>
      </c>
      <c r="G28" s="43">
        <v>8816.4112532810723</v>
      </c>
      <c r="H28" s="43">
        <v>6299.5099123780119</v>
      </c>
      <c r="I28" s="43">
        <v>9731.5400502815246</v>
      </c>
      <c r="J28" s="43">
        <v>5765.0709192971126</v>
      </c>
      <c r="K28" s="43">
        <v>4887.9741630267763</v>
      </c>
      <c r="L28" s="43">
        <v>4242.1448182204012</v>
      </c>
      <c r="M28" s="43">
        <v>3432.3088873992524</v>
      </c>
      <c r="N28" s="43">
        <v>9285.5805709557117</v>
      </c>
      <c r="O28" s="43">
        <v>6643.3597403592266</v>
      </c>
      <c r="P28" s="43">
        <v>8131.9207965791256</v>
      </c>
      <c r="Q28" s="43">
        <v>5012.6133703585838</v>
      </c>
      <c r="R28" s="43">
        <v>6419.8718171425116</v>
      </c>
      <c r="S28" s="43">
        <v>5342.2583916149224</v>
      </c>
      <c r="T28" s="43">
        <v>3340.6002477953029</v>
      </c>
      <c r="U28" s="43">
        <v>6832.5011624460112</v>
      </c>
      <c r="V28" s="43">
        <v>18799.328119065627</v>
      </c>
      <c r="W28" s="43">
        <v>6189.1635631975751</v>
      </c>
      <c r="X28" s="43">
        <v>8912.3421616795149</v>
      </c>
      <c r="Y28" s="37">
        <v>3062.0318880597338</v>
      </c>
      <c r="Z28" s="36">
        <f t="shared" si="0"/>
        <v>254514.19708435118</v>
      </c>
      <c r="AA28" s="151"/>
      <c r="AB28" s="151"/>
      <c r="AC28" s="151"/>
      <c r="AD28" s="151"/>
      <c r="AE28" s="151"/>
      <c r="AK28" s="151"/>
    </row>
    <row r="29" spans="1:37" ht="13.7" customHeight="1" x14ac:dyDescent="0.2">
      <c r="A29" s="109">
        <v>2011</v>
      </c>
      <c r="B29" s="43">
        <v>26222.393508478443</v>
      </c>
      <c r="C29" s="43">
        <v>89775.566790193101</v>
      </c>
      <c r="D29" s="43">
        <v>5163.5261058354617</v>
      </c>
      <c r="E29" s="43">
        <v>28022.02764944483</v>
      </c>
      <c r="F29" s="43">
        <v>7963.3907029245747</v>
      </c>
      <c r="G29" s="43">
        <v>11703.640005448913</v>
      </c>
      <c r="H29" s="43">
        <v>7418.6275479995502</v>
      </c>
      <c r="I29" s="43">
        <v>12583.919750396857</v>
      </c>
      <c r="J29" s="43">
        <v>7726.753917416022</v>
      </c>
      <c r="K29" s="43">
        <v>5971.7870992099606</v>
      </c>
      <c r="L29" s="43">
        <v>5021.9398958086722</v>
      </c>
      <c r="M29" s="43">
        <v>4360.3026920183993</v>
      </c>
      <c r="N29" s="43">
        <v>11859.556979128301</v>
      </c>
      <c r="O29" s="43">
        <v>8356.6543430942929</v>
      </c>
      <c r="P29" s="43">
        <v>9705.4088562823345</v>
      </c>
      <c r="Q29" s="43">
        <v>5984.7887268231261</v>
      </c>
      <c r="R29" s="43">
        <v>8130.927688815912</v>
      </c>
      <c r="S29" s="43">
        <v>6840.1618406321859</v>
      </c>
      <c r="T29" s="43">
        <v>4331.6422027651761</v>
      </c>
      <c r="U29" s="43">
        <v>8378.2201538925492</v>
      </c>
      <c r="V29" s="43">
        <v>25010.446821487159</v>
      </c>
      <c r="W29" s="43">
        <v>7877.8910688648521</v>
      </c>
      <c r="X29" s="43">
        <v>11079.680694114917</v>
      </c>
      <c r="Y29" s="37">
        <v>3902.0810444328931</v>
      </c>
      <c r="Z29" s="36">
        <f t="shared" si="0"/>
        <v>323391.33608550846</v>
      </c>
      <c r="AA29" s="151"/>
      <c r="AB29" s="151"/>
      <c r="AC29" s="151"/>
      <c r="AD29" s="151"/>
      <c r="AE29" s="151"/>
      <c r="AK29" s="151"/>
    </row>
    <row r="30" spans="1:37" ht="13.7" customHeight="1" x14ac:dyDescent="0.2">
      <c r="A30" s="109">
        <v>2012</v>
      </c>
      <c r="B30" s="43">
        <v>33511.125707032668</v>
      </c>
      <c r="C30" s="43">
        <v>111271.4320510641</v>
      </c>
      <c r="D30" s="43">
        <v>6483.5356863110283</v>
      </c>
      <c r="E30" s="43">
        <v>35252.405290127172</v>
      </c>
      <c r="F30" s="43">
        <v>10107.221457902688</v>
      </c>
      <c r="G30" s="43">
        <v>14775.462881601206</v>
      </c>
      <c r="H30" s="43">
        <v>9187.7488485587419</v>
      </c>
      <c r="I30" s="43">
        <v>15944.26614058471</v>
      </c>
      <c r="J30" s="43">
        <v>9842.3941277087506</v>
      </c>
      <c r="K30" s="43">
        <v>7705.1098276631565</v>
      </c>
      <c r="L30" s="43">
        <v>6517.4665478468332</v>
      </c>
      <c r="M30" s="43">
        <v>5168.9900440406</v>
      </c>
      <c r="N30" s="43">
        <v>16095.360706762245</v>
      </c>
      <c r="O30" s="43">
        <v>10783.031312248366</v>
      </c>
      <c r="P30" s="43">
        <v>12097.351423684684</v>
      </c>
      <c r="Q30" s="43">
        <v>7524.974643909155</v>
      </c>
      <c r="R30" s="43">
        <v>10150.535616487392</v>
      </c>
      <c r="S30" s="43">
        <v>8685.3896917778366</v>
      </c>
      <c r="T30" s="43">
        <v>5485.9256667070886</v>
      </c>
      <c r="U30" s="43">
        <v>8891.3649586817428</v>
      </c>
      <c r="V30" s="43">
        <v>31313.155381967787</v>
      </c>
      <c r="W30" s="43">
        <v>9401.6286698770073</v>
      </c>
      <c r="X30" s="43">
        <v>14028.110249620351</v>
      </c>
      <c r="Y30" s="37">
        <v>4840.4963543557669</v>
      </c>
      <c r="Z30" s="36">
        <f t="shared" si="0"/>
        <v>405064.48328652105</v>
      </c>
      <c r="AA30" s="151"/>
      <c r="AB30" s="151"/>
      <c r="AC30" s="151"/>
      <c r="AD30" s="151"/>
      <c r="AE30" s="151"/>
      <c r="AK30" s="151"/>
    </row>
    <row r="31" spans="1:37" ht="13.7" customHeight="1" x14ac:dyDescent="0.2">
      <c r="A31" s="109">
        <v>2013</v>
      </c>
      <c r="B31" s="43">
        <v>47800.780489333003</v>
      </c>
      <c r="C31" s="43">
        <v>150099.23094477801</v>
      </c>
      <c r="D31" s="43">
        <v>8432.5875094869989</v>
      </c>
      <c r="E31" s="43">
        <v>47378.117993742002</v>
      </c>
      <c r="F31" s="43">
        <v>13024.868284048</v>
      </c>
      <c r="G31" s="43">
        <v>19411.575491087002</v>
      </c>
      <c r="H31" s="43">
        <v>11772.526574128002</v>
      </c>
      <c r="I31" s="43">
        <v>20701.558135839998</v>
      </c>
      <c r="J31" s="43">
        <v>12786.119689312001</v>
      </c>
      <c r="K31" s="43">
        <v>9827.7744048280019</v>
      </c>
      <c r="L31" s="43">
        <v>9134.2371958250005</v>
      </c>
      <c r="M31" s="43">
        <v>6888.6650009279992</v>
      </c>
      <c r="N31" s="43">
        <v>21090.863918587002</v>
      </c>
      <c r="O31" s="43">
        <v>14453.482919634002</v>
      </c>
      <c r="P31" s="43">
        <v>15485.961310414001</v>
      </c>
      <c r="Q31" s="43">
        <v>9825.4299091360008</v>
      </c>
      <c r="R31" s="43">
        <v>13311.042217839</v>
      </c>
      <c r="S31" s="43">
        <v>11507.554602861997</v>
      </c>
      <c r="T31" s="43">
        <v>7123.2092634193968</v>
      </c>
      <c r="U31" s="43">
        <v>11715.395436952</v>
      </c>
      <c r="V31" s="43">
        <v>41122.180438502088</v>
      </c>
      <c r="W31" s="43">
        <v>13024.386200924997</v>
      </c>
      <c r="X31" s="43">
        <v>18457.299527364004</v>
      </c>
      <c r="Y31" s="37">
        <v>6544.8396467549992</v>
      </c>
      <c r="Z31" s="36">
        <f t="shared" si="0"/>
        <v>540919.68710572552</v>
      </c>
      <c r="AA31" s="151"/>
      <c r="AB31" s="151"/>
      <c r="AC31" s="151"/>
      <c r="AD31" s="151"/>
      <c r="AE31" s="151"/>
      <c r="AK31" s="151"/>
    </row>
    <row r="32" spans="1:37" ht="13.7" customHeight="1" x14ac:dyDescent="0.2">
      <c r="A32" s="109">
        <v>2014</v>
      </c>
      <c r="B32" s="43">
        <v>64091.053309647599</v>
      </c>
      <c r="C32" s="43">
        <v>203691.57762009956</v>
      </c>
      <c r="D32" s="43">
        <v>11677.714760362971</v>
      </c>
      <c r="E32" s="43">
        <v>65239.79755264923</v>
      </c>
      <c r="F32" s="43">
        <v>19044.933179055555</v>
      </c>
      <c r="G32" s="43">
        <v>28071.326846419019</v>
      </c>
      <c r="H32" s="43">
        <v>17845.378876985895</v>
      </c>
      <c r="I32" s="43">
        <v>29535.034415605962</v>
      </c>
      <c r="J32" s="43">
        <v>17164.130163071197</v>
      </c>
      <c r="K32" s="43">
        <v>14302.546907424048</v>
      </c>
      <c r="L32" s="43">
        <v>12103.902352411988</v>
      </c>
      <c r="M32" s="43">
        <v>9661.2635459356006</v>
      </c>
      <c r="N32" s="43">
        <v>29675.536167324892</v>
      </c>
      <c r="O32" s="43">
        <v>21604.498139691637</v>
      </c>
      <c r="P32" s="43">
        <v>24334.81961815356</v>
      </c>
      <c r="Q32" s="43">
        <v>14458.320281978939</v>
      </c>
      <c r="R32" s="43">
        <v>18456.264357928805</v>
      </c>
      <c r="S32" s="43">
        <v>16029.773536267476</v>
      </c>
      <c r="T32" s="43">
        <v>9770.3758488821841</v>
      </c>
      <c r="U32" s="43">
        <v>16062.964410017892</v>
      </c>
      <c r="V32" s="43">
        <v>56478.066794223072</v>
      </c>
      <c r="W32" s="43">
        <v>17809.533016900474</v>
      </c>
      <c r="X32" s="43">
        <v>25768.362347026454</v>
      </c>
      <c r="Y32" s="37">
        <v>9451.2424549540374</v>
      </c>
      <c r="Z32" s="36">
        <f t="shared" si="0"/>
        <v>752328.416503018</v>
      </c>
      <c r="AA32" s="151"/>
      <c r="AB32" s="151"/>
      <c r="AC32" s="151"/>
      <c r="AD32" s="151"/>
      <c r="AE32" s="151"/>
      <c r="AK32" s="151"/>
    </row>
    <row r="33" spans="1:37" ht="13.7" customHeight="1" x14ac:dyDescent="0.2">
      <c r="A33" s="109">
        <v>2015</v>
      </c>
      <c r="B33" s="43">
        <v>81776.062598507211</v>
      </c>
      <c r="C33" s="43">
        <v>276670.47862695676</v>
      </c>
      <c r="D33" s="43">
        <v>15615.110784032995</v>
      </c>
      <c r="E33" s="43">
        <v>87313.545334080351</v>
      </c>
      <c r="F33" s="43">
        <v>24855.39747665669</v>
      </c>
      <c r="G33" s="43">
        <v>37089.724371502482</v>
      </c>
      <c r="H33" s="43">
        <v>21963.926017658054</v>
      </c>
      <c r="I33" s="43">
        <v>38524.012096630198</v>
      </c>
      <c r="J33" s="43">
        <v>23431.598859245125</v>
      </c>
      <c r="K33" s="43">
        <v>19647.963801864109</v>
      </c>
      <c r="L33" s="43">
        <v>15278.302668490471</v>
      </c>
      <c r="M33" s="43">
        <v>12468.537962792798</v>
      </c>
      <c r="N33" s="43">
        <v>38420.900837650304</v>
      </c>
      <c r="O33" s="43">
        <v>28901.546386521331</v>
      </c>
      <c r="P33" s="43">
        <v>32121.233246112071</v>
      </c>
      <c r="Q33" s="43">
        <v>20538.703103758562</v>
      </c>
      <c r="R33" s="43">
        <v>25033.183905720456</v>
      </c>
      <c r="S33" s="43">
        <v>21827.546013764841</v>
      </c>
      <c r="T33" s="43">
        <v>13195.680312250262</v>
      </c>
      <c r="U33" s="43">
        <v>20365.129567288055</v>
      </c>
      <c r="V33" s="43">
        <v>76120.936923785688</v>
      </c>
      <c r="W33" s="43">
        <v>24288.268505355056</v>
      </c>
      <c r="X33" s="43">
        <v>33401.751067215831</v>
      </c>
      <c r="Y33" s="37">
        <v>12401.759859653532</v>
      </c>
      <c r="Z33" s="36">
        <f t="shared" si="0"/>
        <v>1001251.3003274932</v>
      </c>
      <c r="AA33" s="151"/>
      <c r="AB33" s="151"/>
      <c r="AC33" s="151"/>
      <c r="AD33" s="151"/>
      <c r="AE33" s="151"/>
      <c r="AK33" s="151"/>
    </row>
    <row r="34" spans="1:37" ht="13.7" customHeight="1" x14ac:dyDescent="0.2">
      <c r="A34" s="109">
        <v>2016</v>
      </c>
      <c r="B34" s="43">
        <v>129644.70254873362</v>
      </c>
      <c r="C34" s="43">
        <v>395501.13668759802</v>
      </c>
      <c r="D34" s="43">
        <v>19776.617978215938</v>
      </c>
      <c r="E34" s="43">
        <v>128117.5766846819</v>
      </c>
      <c r="F34" s="43">
        <v>32707.679195667562</v>
      </c>
      <c r="G34" s="43">
        <v>46004.773542973257</v>
      </c>
      <c r="H34" s="43">
        <v>28016.630943210777</v>
      </c>
      <c r="I34" s="43">
        <v>50626.873845509959</v>
      </c>
      <c r="J34" s="43">
        <v>29902.185309896246</v>
      </c>
      <c r="K34" s="43">
        <v>22944.03353363214</v>
      </c>
      <c r="L34" s="43">
        <v>22378.683782373369</v>
      </c>
      <c r="M34" s="43">
        <v>15620.160041360201</v>
      </c>
      <c r="N34" s="43">
        <v>50658.45418701625</v>
      </c>
      <c r="O34" s="43">
        <v>34917.966167600469</v>
      </c>
      <c r="P34" s="43">
        <v>45062.68991181039</v>
      </c>
      <c r="Q34" s="43">
        <v>24353.920390902411</v>
      </c>
      <c r="R34" s="43">
        <v>33385.048910454403</v>
      </c>
      <c r="S34" s="43">
        <v>30002.651655287864</v>
      </c>
      <c r="T34" s="43">
        <v>19255.101284051532</v>
      </c>
      <c r="U34" s="43">
        <v>24994.114645057769</v>
      </c>
      <c r="V34" s="43">
        <v>110112.96246023763</v>
      </c>
      <c r="W34" s="43">
        <v>31162.1807828356</v>
      </c>
      <c r="X34" s="43">
        <v>41387.097664124667</v>
      </c>
      <c r="Y34" s="37">
        <v>16706.201125636322</v>
      </c>
      <c r="Z34" s="36">
        <f t="shared" si="0"/>
        <v>1383239.4432788682</v>
      </c>
      <c r="AA34" s="151"/>
      <c r="AB34" s="151"/>
      <c r="AC34" s="151"/>
      <c r="AD34" s="151"/>
      <c r="AE34" s="151"/>
      <c r="AK34" s="151"/>
    </row>
    <row r="35" spans="1:37" ht="13.7" customHeight="1" x14ac:dyDescent="0.2">
      <c r="A35" s="109">
        <v>2017</v>
      </c>
      <c r="B35" s="43">
        <v>185082.25343681552</v>
      </c>
      <c r="C35" s="43">
        <v>532549.43860263284</v>
      </c>
      <c r="D35" s="43">
        <v>26935.150282772094</v>
      </c>
      <c r="E35" s="43">
        <v>164580.48184550009</v>
      </c>
      <c r="F35" s="43">
        <v>44741.736621687283</v>
      </c>
      <c r="G35" s="43">
        <v>60524.501804025473</v>
      </c>
      <c r="H35" s="43">
        <v>36685.466155103284</v>
      </c>
      <c r="I35" s="43">
        <v>67560.299993790584</v>
      </c>
      <c r="J35" s="43">
        <v>38949.467465812275</v>
      </c>
      <c r="K35" s="43">
        <v>31775.368477902746</v>
      </c>
      <c r="L35" s="43">
        <v>29584.469372405416</v>
      </c>
      <c r="M35" s="43">
        <v>21735.161599056915</v>
      </c>
      <c r="N35" s="43">
        <v>69732.693907608191</v>
      </c>
      <c r="O35" s="43">
        <v>47268.433721071386</v>
      </c>
      <c r="P35" s="43">
        <v>59144.44415625176</v>
      </c>
      <c r="Q35" s="43">
        <v>32746.201715771007</v>
      </c>
      <c r="R35" s="43">
        <v>44987.509812291966</v>
      </c>
      <c r="S35" s="43">
        <v>39118.532464638229</v>
      </c>
      <c r="T35" s="43">
        <v>25455.620091214063</v>
      </c>
      <c r="U35" s="43">
        <v>31119.012940953966</v>
      </c>
      <c r="V35" s="43">
        <v>143903.08684183675</v>
      </c>
      <c r="W35" s="43">
        <v>40441.400914987331</v>
      </c>
      <c r="X35" s="43">
        <v>55828.211913214633</v>
      </c>
      <c r="Y35" s="37">
        <v>22796.364260500664</v>
      </c>
      <c r="Z35" s="36">
        <f t="shared" si="0"/>
        <v>1853245.3083978449</v>
      </c>
      <c r="AA35" s="151"/>
      <c r="AB35" s="151"/>
      <c r="AC35" s="151"/>
      <c r="AD35" s="151"/>
      <c r="AE35" s="151"/>
      <c r="AK35" s="151"/>
    </row>
    <row r="36" spans="1:37" ht="13.7" customHeight="1" x14ac:dyDescent="0.2">
      <c r="A36" s="109">
        <v>2018</v>
      </c>
      <c r="B36" s="43">
        <v>254568.11525552903</v>
      </c>
      <c r="C36" s="43">
        <v>689084.37570883147</v>
      </c>
      <c r="D36" s="43">
        <v>36814.931844636849</v>
      </c>
      <c r="E36" s="43">
        <v>216809.32549996534</v>
      </c>
      <c r="F36" s="43">
        <v>58569.576741910736</v>
      </c>
      <c r="G36" s="43">
        <v>78661.340430400582</v>
      </c>
      <c r="H36" s="43">
        <v>55650.103701632848</v>
      </c>
      <c r="I36" s="43">
        <v>91884.343842217975</v>
      </c>
      <c r="J36" s="43">
        <v>51161.317378682121</v>
      </c>
      <c r="K36" s="43">
        <v>41125.416202200569</v>
      </c>
      <c r="L36" s="43">
        <v>38200.761924932711</v>
      </c>
      <c r="M36" s="43">
        <v>27541.610636239158</v>
      </c>
      <c r="N36" s="43">
        <v>93381.852557793653</v>
      </c>
      <c r="O36" s="43">
        <v>64234.230407571697</v>
      </c>
      <c r="P36" s="43">
        <v>93479.884880713318</v>
      </c>
      <c r="Q36" s="43">
        <v>46647.71129509998</v>
      </c>
      <c r="R36" s="43">
        <v>62589.107708163923</v>
      </c>
      <c r="S36" s="43">
        <v>52366.069658541543</v>
      </c>
      <c r="T36" s="43">
        <v>32911.876397447813</v>
      </c>
      <c r="U36" s="43">
        <v>43732.731397307543</v>
      </c>
      <c r="V36" s="43">
        <v>193243.76719257215</v>
      </c>
      <c r="W36" s="43">
        <v>52577.80935052492</v>
      </c>
      <c r="X36" s="43">
        <v>75866.939473616963</v>
      </c>
      <c r="Y36" s="37">
        <v>29571.240521585543</v>
      </c>
      <c r="Z36" s="36">
        <f t="shared" si="0"/>
        <v>2480674.4400081192</v>
      </c>
      <c r="AA36" s="151"/>
      <c r="AB36" s="151"/>
      <c r="AC36" s="151"/>
      <c r="AD36" s="151"/>
      <c r="AE36" s="151"/>
      <c r="AK36" s="151"/>
    </row>
    <row r="37" spans="1:37" ht="13.7" customHeight="1" x14ac:dyDescent="0.2">
      <c r="A37" s="109">
        <v>2019</v>
      </c>
      <c r="B37" s="43">
        <v>356469.50732963474</v>
      </c>
      <c r="C37" s="43">
        <v>834327.45334471134</v>
      </c>
      <c r="D37" s="43">
        <v>53787.546732212213</v>
      </c>
      <c r="E37" s="43">
        <v>256954.91293300426</v>
      </c>
      <c r="F37" s="43">
        <v>72858.707253071218</v>
      </c>
      <c r="G37" s="43">
        <v>93671.805487523321</v>
      </c>
      <c r="H37" s="43">
        <v>65242.501109546058</v>
      </c>
      <c r="I37" s="43">
        <v>108867.87390431427</v>
      </c>
      <c r="J37" s="43">
        <v>63745.296030988757</v>
      </c>
      <c r="K37" s="43">
        <v>56540.724734491392</v>
      </c>
      <c r="L37" s="43">
        <v>48423.392349350288</v>
      </c>
      <c r="M37" s="43">
        <v>39720.793132167659</v>
      </c>
      <c r="N37" s="43">
        <v>132118.48121596756</v>
      </c>
      <c r="O37" s="43">
        <v>83496.763655874267</v>
      </c>
      <c r="P37" s="43">
        <v>117108.4958102364</v>
      </c>
      <c r="Q37" s="43">
        <v>65833.345130081609</v>
      </c>
      <c r="R37" s="43">
        <v>86655.465590095191</v>
      </c>
      <c r="S37" s="43">
        <v>75709.278214823033</v>
      </c>
      <c r="T37" s="43">
        <v>45831.939653892019</v>
      </c>
      <c r="U37" s="43">
        <v>55290.660169423696</v>
      </c>
      <c r="V37" s="43">
        <v>229749.46126455435</v>
      </c>
      <c r="W37" s="43">
        <v>76340.139393754056</v>
      </c>
      <c r="X37" s="43">
        <v>103151.90751935683</v>
      </c>
      <c r="Y37" s="37">
        <v>36355.4724960846</v>
      </c>
      <c r="Z37" s="36">
        <f t="shared" si="0"/>
        <v>3158251.9244551589</v>
      </c>
      <c r="AA37" s="151"/>
      <c r="AB37" s="151"/>
      <c r="AC37" s="151"/>
      <c r="AD37" s="151"/>
      <c r="AE37" s="151"/>
      <c r="AK37" s="151"/>
    </row>
    <row r="38" spans="1:37" ht="13.7" customHeight="1" x14ac:dyDescent="0.2">
      <c r="A38" s="109">
        <v>2020</v>
      </c>
      <c r="B38" s="43">
        <v>441673.78147134191</v>
      </c>
      <c r="C38" s="43">
        <v>1350739.6732548557</v>
      </c>
      <c r="D38" s="43">
        <v>70195.812787879971</v>
      </c>
      <c r="E38" s="43">
        <v>402086.55619024904</v>
      </c>
      <c r="F38" s="43">
        <v>115080.47942915001</v>
      </c>
      <c r="G38" s="43">
        <v>152897.08208012499</v>
      </c>
      <c r="H38" s="43">
        <v>103777.11979017503</v>
      </c>
      <c r="I38" s="43">
        <v>180947.12335838861</v>
      </c>
      <c r="J38" s="43">
        <v>98900.786270809971</v>
      </c>
      <c r="K38" s="43">
        <v>78314.35297251388</v>
      </c>
      <c r="L38" s="43">
        <v>82124.484108434204</v>
      </c>
      <c r="M38" s="43">
        <v>58939.821082449998</v>
      </c>
      <c r="N38" s="43">
        <v>173840.28015028004</v>
      </c>
      <c r="O38" s="43">
        <v>137345.2320717042</v>
      </c>
      <c r="P38" s="43">
        <v>172055.11319270497</v>
      </c>
      <c r="Q38" s="43">
        <v>83590.461144269982</v>
      </c>
      <c r="R38" s="43">
        <v>118102.00605824502</v>
      </c>
      <c r="S38" s="43">
        <v>97380.537161119995</v>
      </c>
      <c r="T38" s="43">
        <v>62257.505405156284</v>
      </c>
      <c r="U38" s="43">
        <v>82547.868325234696</v>
      </c>
      <c r="V38" s="43">
        <v>377938.92155644874</v>
      </c>
      <c r="W38" s="43">
        <v>107799.23972163134</v>
      </c>
      <c r="X38" s="43">
        <v>153353.99937622293</v>
      </c>
      <c r="Y38" s="37">
        <v>51922.610491217609</v>
      </c>
      <c r="Z38" s="36">
        <f t="shared" si="0"/>
        <v>4753810.8474506093</v>
      </c>
      <c r="AA38" s="151"/>
      <c r="AB38" s="151"/>
      <c r="AC38" s="151"/>
      <c r="AD38" s="151"/>
      <c r="AE38" s="151"/>
      <c r="AK38" s="151"/>
    </row>
    <row r="39" spans="1:37" ht="13.7" customHeight="1" x14ac:dyDescent="0.2">
      <c r="A39" s="109">
        <v>2021</v>
      </c>
      <c r="B39" s="43">
        <v>680641.21644447022</v>
      </c>
      <c r="C39" s="43">
        <v>2133075.2288247366</v>
      </c>
      <c r="D39" s="43">
        <v>117586.88734977394</v>
      </c>
      <c r="E39" s="43">
        <v>655225.59068625106</v>
      </c>
      <c r="F39" s="43">
        <v>183511.78558308675</v>
      </c>
      <c r="G39" s="43">
        <v>250402.96378069808</v>
      </c>
      <c r="H39" s="43">
        <v>168011.26257187323</v>
      </c>
      <c r="I39" s="43">
        <v>293733.92573856667</v>
      </c>
      <c r="J39" s="43">
        <v>163981.27815001374</v>
      </c>
      <c r="K39" s="43">
        <v>128688.21122118029</v>
      </c>
      <c r="L39" s="43">
        <v>131099.07812925396</v>
      </c>
      <c r="M39" s="43">
        <v>98455.429677386055</v>
      </c>
      <c r="N39" s="43">
        <v>284169.46211384278</v>
      </c>
      <c r="O39" s="43">
        <v>227653.52629745952</v>
      </c>
      <c r="P39" s="43">
        <v>287723.60035410861</v>
      </c>
      <c r="Q39" s="43">
        <v>137884.75632460736</v>
      </c>
      <c r="R39" s="43">
        <v>197619.40066850872</v>
      </c>
      <c r="S39" s="43">
        <v>155918.45685307027</v>
      </c>
      <c r="T39" s="43">
        <v>104806.66360226386</v>
      </c>
      <c r="U39" s="43">
        <v>142303.8172977537</v>
      </c>
      <c r="V39" s="43">
        <v>587440.23668467556</v>
      </c>
      <c r="W39" s="43">
        <v>176249.5803768035</v>
      </c>
      <c r="X39" s="43">
        <v>241117.0168011632</v>
      </c>
      <c r="Y39" s="37">
        <v>87196.009930770684</v>
      </c>
      <c r="Z39" s="36">
        <f t="shared" si="0"/>
        <v>7634495.3854623176</v>
      </c>
      <c r="AA39" s="151"/>
      <c r="AB39" s="151"/>
      <c r="AC39" s="151"/>
      <c r="AD39" s="151"/>
      <c r="AE39" s="151"/>
      <c r="AK39" s="151"/>
    </row>
    <row r="40" spans="1:37" ht="13.7" customHeight="1" x14ac:dyDescent="0.2">
      <c r="A40" s="109">
        <v>2022</v>
      </c>
      <c r="B40" s="43">
        <v>1326995.9278315499</v>
      </c>
      <c r="C40" s="43">
        <v>3900951.1985711297</v>
      </c>
      <c r="D40" s="43">
        <v>224681.4918892</v>
      </c>
      <c r="E40" s="43">
        <v>1168822.0536030501</v>
      </c>
      <c r="F40" s="43">
        <v>333035.83905577305</v>
      </c>
      <c r="G40" s="43">
        <v>460285.35799135797</v>
      </c>
      <c r="H40" s="43">
        <v>287769.98247380799</v>
      </c>
      <c r="I40" s="43">
        <v>532784.67183369095</v>
      </c>
      <c r="J40" s="43">
        <v>306010.807687819</v>
      </c>
      <c r="K40" s="43">
        <v>227675.521107073</v>
      </c>
      <c r="L40" s="43">
        <v>228766.41069191598</v>
      </c>
      <c r="M40" s="43">
        <v>181895.95852807901</v>
      </c>
      <c r="N40" s="43">
        <v>511371.11797300499</v>
      </c>
      <c r="O40" s="43">
        <v>414760.974313154</v>
      </c>
      <c r="P40" s="43">
        <v>547429.33543089696</v>
      </c>
      <c r="Q40" s="43">
        <v>243364.70033213799</v>
      </c>
      <c r="R40" s="43">
        <v>362811.787654332</v>
      </c>
      <c r="S40" s="43">
        <v>276131.09587340098</v>
      </c>
      <c r="T40" s="43">
        <v>201375.31526131401</v>
      </c>
      <c r="U40" s="43">
        <v>247055.90867042899</v>
      </c>
      <c r="V40" s="43">
        <v>1110363.39435736</v>
      </c>
      <c r="W40" s="43">
        <v>338711.744951826</v>
      </c>
      <c r="X40" s="43">
        <v>437879.06982534897</v>
      </c>
      <c r="Y40" s="37">
        <v>167751.19691798498</v>
      </c>
      <c r="Z40" s="36">
        <f t="shared" si="0"/>
        <v>14038680.862825641</v>
      </c>
      <c r="AA40" s="151"/>
      <c r="AB40" s="151"/>
      <c r="AC40" s="151"/>
      <c r="AD40" s="151"/>
      <c r="AE40" s="151"/>
      <c r="AK40" s="151"/>
    </row>
    <row r="41" spans="1:37" ht="13.7" customHeight="1" x14ac:dyDescent="0.2">
      <c r="A41" s="109">
        <v>2023</v>
      </c>
      <c r="B41" s="42">
        <v>3344923.9153260002</v>
      </c>
      <c r="C41" s="43">
        <v>8865075.2512085773</v>
      </c>
      <c r="D41" s="43">
        <v>527111.00750915729</v>
      </c>
      <c r="E41" s="43">
        <v>2792032.3669287199</v>
      </c>
      <c r="F41" s="43">
        <v>747600.51122780633</v>
      </c>
      <c r="G41" s="43">
        <v>1034722.2046738655</v>
      </c>
      <c r="H41" s="43">
        <v>658445.9916974376</v>
      </c>
      <c r="I41" s="43">
        <v>1176403.1398619746</v>
      </c>
      <c r="J41" s="43">
        <v>675135.97406192566</v>
      </c>
      <c r="K41" s="43">
        <v>539165.38528493408</v>
      </c>
      <c r="L41" s="43">
        <v>513904.3432701393</v>
      </c>
      <c r="M41" s="43">
        <v>394833.16871210944</v>
      </c>
      <c r="N41" s="43">
        <v>1242168.4419485098</v>
      </c>
      <c r="O41" s="43">
        <v>937282.14381313266</v>
      </c>
      <c r="P41" s="43">
        <v>1410226.8554339618</v>
      </c>
      <c r="Q41" s="43">
        <v>540455.74368622771</v>
      </c>
      <c r="R41" s="43">
        <v>854042.61107538082</v>
      </c>
      <c r="S41" s="43">
        <v>681436.28945923597</v>
      </c>
      <c r="T41" s="43">
        <v>435684.95253953809</v>
      </c>
      <c r="U41" s="43">
        <v>564154.75643120252</v>
      </c>
      <c r="V41" s="43">
        <v>2453985.1563879256</v>
      </c>
      <c r="W41" s="43">
        <v>740044.44440487237</v>
      </c>
      <c r="X41" s="43">
        <v>971026.21505192295</v>
      </c>
      <c r="Y41" s="37">
        <v>370153.9064934713</v>
      </c>
      <c r="Z41" s="36">
        <f t="shared" si="0"/>
        <v>32470014.776488028</v>
      </c>
      <c r="AA41" s="151"/>
      <c r="AB41" s="151"/>
      <c r="AC41" s="151"/>
      <c r="AD41" s="151"/>
      <c r="AE41" s="151"/>
      <c r="AK41" s="151"/>
    </row>
    <row r="42" spans="1:37" ht="13.7" customHeight="1" x14ac:dyDescent="0.2">
      <c r="A42" s="109">
        <v>2024</v>
      </c>
      <c r="B42" s="42">
        <v>9529040.4455575496</v>
      </c>
      <c r="C42" s="43">
        <v>24179846.977832567</v>
      </c>
      <c r="D42" s="43">
        <v>1357151.4498683747</v>
      </c>
      <c r="E42" s="43">
        <v>7939350.9987668116</v>
      </c>
      <c r="F42" s="43">
        <v>2116061.2866521976</v>
      </c>
      <c r="G42" s="43">
        <v>2777661.5270472718</v>
      </c>
      <c r="H42" s="43">
        <v>1909748.6059976893</v>
      </c>
      <c r="I42" s="43">
        <v>3246102.7147131776</v>
      </c>
      <c r="J42" s="43">
        <v>1741689.4985355013</v>
      </c>
      <c r="K42" s="43">
        <v>1631182.8613627222</v>
      </c>
      <c r="L42" s="43" t="e">
        <v>#N/A</v>
      </c>
      <c r="M42" s="43">
        <v>952583.61920040543</v>
      </c>
      <c r="N42" s="43">
        <v>3202163.1260701502</v>
      </c>
      <c r="O42" s="43">
        <v>2628669.0104271336</v>
      </c>
      <c r="P42" s="43">
        <v>4700960.8579705944</v>
      </c>
      <c r="Q42" s="43">
        <v>1591738.6950510177</v>
      </c>
      <c r="R42" s="43">
        <v>2321991.2641442236</v>
      </c>
      <c r="S42" s="43">
        <v>1804806.1019273589</v>
      </c>
      <c r="T42" s="43">
        <v>1209662.5551663409</v>
      </c>
      <c r="U42" s="43">
        <v>1639200.5242438365</v>
      </c>
      <c r="V42" s="43">
        <v>7153870.4956370508</v>
      </c>
      <c r="W42" s="43" t="e">
        <v>#N/A</v>
      </c>
      <c r="X42" s="43">
        <v>2718844.343147316</v>
      </c>
      <c r="Y42" s="37">
        <v>1024333.6774725127</v>
      </c>
      <c r="Z42" s="36" t="e">
        <f t="shared" si="0"/>
        <v>#N/A</v>
      </c>
      <c r="AA42" s="151"/>
      <c r="AB42" s="151"/>
      <c r="AC42" s="151"/>
      <c r="AD42" s="151"/>
      <c r="AE42" s="151"/>
      <c r="AK42" s="151"/>
    </row>
    <row r="43" spans="1:37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f t="shared" si="0"/>
        <v>#N/A</v>
      </c>
      <c r="AA43" s="151"/>
      <c r="AB43" s="151"/>
      <c r="AC43" s="151"/>
      <c r="AD43" s="151"/>
      <c r="AK43" s="151"/>
    </row>
    <row r="44" spans="1:37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37" t="e">
        <v>#N/A</v>
      </c>
      <c r="Z44" s="36" t="e">
        <f t="shared" si="0"/>
        <v>#N/A</v>
      </c>
      <c r="AA44" s="151"/>
      <c r="AB44" s="151"/>
      <c r="AC44" s="151"/>
      <c r="AD44" s="151"/>
      <c r="AK44" s="151"/>
    </row>
    <row r="45" spans="1:37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37" t="e">
        <v>#N/A</v>
      </c>
      <c r="Z45" s="36" t="e">
        <f t="shared" si="0"/>
        <v>#N/A</v>
      </c>
      <c r="AA45" s="151"/>
      <c r="AB45" s="151"/>
      <c r="AC45" s="151"/>
      <c r="AD45" s="151"/>
      <c r="AK45" s="151"/>
    </row>
    <row r="46" spans="1:37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37" t="e">
        <v>#N/A</v>
      </c>
      <c r="Z46" s="36" t="e">
        <f t="shared" si="0"/>
        <v>#N/A</v>
      </c>
      <c r="AA46" s="151"/>
      <c r="AB46" s="151"/>
      <c r="AC46" s="151"/>
      <c r="AD46" s="151"/>
      <c r="AK46" s="151"/>
    </row>
    <row r="47" spans="1:37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37" t="e">
        <v>#N/A</v>
      </c>
      <c r="Z47" s="36" t="e">
        <f t="shared" si="0"/>
        <v>#N/A</v>
      </c>
      <c r="AA47" s="151"/>
      <c r="AB47" s="151"/>
      <c r="AC47" s="151"/>
      <c r="AD47" s="151"/>
      <c r="AK47" s="151"/>
    </row>
    <row r="48" spans="1:37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37" t="e">
        <v>#N/A</v>
      </c>
      <c r="Z48" s="36" t="e">
        <f t="shared" si="0"/>
        <v>#N/A</v>
      </c>
      <c r="AA48" s="151"/>
      <c r="AB48" s="151"/>
      <c r="AC48" s="151"/>
      <c r="AD48" s="151"/>
      <c r="AK48" s="151"/>
    </row>
    <row r="49" spans="1:37" x14ac:dyDescent="0.2">
      <c r="A49" s="111"/>
      <c r="AK49" s="151"/>
    </row>
    <row r="50" spans="1:37" x14ac:dyDescent="0.2">
      <c r="A50" s="111"/>
    </row>
    <row r="51" spans="1:37" x14ac:dyDescent="0.2">
      <c r="A51" s="111"/>
    </row>
    <row r="52" spans="1:37" x14ac:dyDescent="0.2">
      <c r="A52" s="111"/>
    </row>
    <row r="53" spans="1:37" x14ac:dyDescent="0.2">
      <c r="A53" s="111"/>
    </row>
    <row r="54" spans="1:37" x14ac:dyDescent="0.2">
      <c r="A54" s="111"/>
    </row>
    <row r="55" spans="1:37" x14ac:dyDescent="0.2">
      <c r="A55" s="111"/>
    </row>
    <row r="56" spans="1:37" x14ac:dyDescent="0.2">
      <c r="A56" s="111"/>
    </row>
    <row r="57" spans="1:37" x14ac:dyDescent="0.2">
      <c r="A57" s="111"/>
    </row>
    <row r="58" spans="1:37" x14ac:dyDescent="0.2">
      <c r="A58" s="111"/>
    </row>
    <row r="59" spans="1:37" x14ac:dyDescent="0.2">
      <c r="A59" s="111"/>
    </row>
    <row r="60" spans="1:37" x14ac:dyDescent="0.2">
      <c r="A60" s="111"/>
    </row>
    <row r="61" spans="1:37" x14ac:dyDescent="0.2">
      <c r="A61" s="111"/>
    </row>
    <row r="62" spans="1:37" x14ac:dyDescent="0.2">
      <c r="A62" s="111"/>
    </row>
    <row r="63" spans="1:37" x14ac:dyDescent="0.2">
      <c r="A63" s="111"/>
    </row>
    <row r="64" spans="1:37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ht="12.75" x14ac:dyDescent="0.2">
      <c r="A326" s="112"/>
    </row>
    <row r="327" spans="1:1" ht="12.75" x14ac:dyDescent="0.2">
      <c r="A327" s="112"/>
    </row>
    <row r="328" spans="1:1" ht="12.75" x14ac:dyDescent="0.2">
      <c r="A328" s="112"/>
    </row>
    <row r="329" spans="1:1" ht="12.75" x14ac:dyDescent="0.2">
      <c r="A329" s="112"/>
    </row>
    <row r="330" spans="1:1" ht="12.75" x14ac:dyDescent="0.2">
      <c r="A330" s="112"/>
    </row>
    <row r="331" spans="1:1" ht="12.75" x14ac:dyDescent="0.2">
      <c r="A331" s="112"/>
    </row>
    <row r="332" spans="1:1" ht="12.75" x14ac:dyDescent="0.2">
      <c r="A332" s="112"/>
    </row>
    <row r="333" spans="1:1" ht="12.75" x14ac:dyDescent="0.2">
      <c r="A333" s="112"/>
    </row>
    <row r="334" spans="1:1" ht="12.75" x14ac:dyDescent="0.2">
      <c r="A334" s="112"/>
    </row>
    <row r="335" spans="1:1" ht="12.75" x14ac:dyDescent="0.2">
      <c r="A335" s="112"/>
    </row>
    <row r="336" spans="1:1" ht="12.75" x14ac:dyDescent="0.2">
      <c r="A336" s="112"/>
    </row>
    <row r="337" spans="1:1" ht="12.75" x14ac:dyDescent="0.2">
      <c r="A337" s="112"/>
    </row>
    <row r="338" spans="1:1" ht="12.75" x14ac:dyDescent="0.2">
      <c r="A338" s="112"/>
    </row>
    <row r="339" spans="1:1" ht="12.75" x14ac:dyDescent="0.2">
      <c r="A339" s="112"/>
    </row>
    <row r="340" spans="1:1" ht="12.75" x14ac:dyDescent="0.2">
      <c r="A340" s="112"/>
    </row>
    <row r="341" spans="1:1" ht="12.75" x14ac:dyDescent="0.2">
      <c r="A341" s="112"/>
    </row>
    <row r="342" spans="1:1" ht="12.75" x14ac:dyDescent="0.2">
      <c r="A342" s="112"/>
    </row>
    <row r="343" spans="1:1" ht="12.75" x14ac:dyDescent="0.2">
      <c r="A343" s="112"/>
    </row>
    <row r="344" spans="1:1" ht="12.75" x14ac:dyDescent="0.2">
      <c r="A344" s="112"/>
    </row>
    <row r="345" spans="1:1" ht="12.75" x14ac:dyDescent="0.2">
      <c r="A345" s="112"/>
    </row>
    <row r="346" spans="1:1" ht="12.75" x14ac:dyDescent="0.2">
      <c r="A346" s="112"/>
    </row>
    <row r="347" spans="1:1" ht="12.75" x14ac:dyDescent="0.2">
      <c r="A347" s="112"/>
    </row>
    <row r="348" spans="1:1" ht="12.75" x14ac:dyDescent="0.2">
      <c r="A348" s="112"/>
    </row>
    <row r="349" spans="1:1" ht="12.75" x14ac:dyDescent="0.2">
      <c r="A349" s="112"/>
    </row>
    <row r="350" spans="1:1" ht="12.75" x14ac:dyDescent="0.2">
      <c r="A350" s="112"/>
    </row>
  </sheetData>
  <phoneticPr fontId="0" type="noConversion"/>
  <hyperlinks>
    <hyperlink ref="A5" location="INDICE!A14" display="VOLVER AL INDICE" xr:uid="{00000000-0004-0000-0100-000000000000}"/>
  </hyperlinks>
  <pageMargins left="0.75" right="0.75" top="1" bottom="1" header="0" footer="0"/>
  <pageSetup paperSize="9" orientation="portrait" horizontalDpi="300" verticalDpi="300" r:id="rId1"/>
  <headerFooter alignWithMargins="0"/>
  <ignoredErrors>
    <ignoredError sqref="Z10:Z40" formulaRange="1"/>
    <ignoredError sqref="Z42:Z48" evalError="1"/>
    <ignoredError sqref="Z41" evalError="1" formulaRange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34"/>
  <dimension ref="A1:AD36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7" width="14.7109375" style="1" customWidth="1"/>
    <col min="28" max="16384" width="9.140625" style="1"/>
  </cols>
  <sheetData>
    <row r="1" spans="1:2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26"/>
    </row>
    <row r="2" spans="1:27" s="44" customFormat="1" ht="25.5" customHeight="1" x14ac:dyDescent="0.2">
      <c r="A2" s="102" t="s">
        <v>6</v>
      </c>
      <c r="B2" s="30" t="s">
        <v>89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Recaudación del Impuesto a los Bienes Personales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0"/>
      <c r="AA2" s="31"/>
    </row>
    <row r="3" spans="1:27" s="44" customFormat="1" ht="12.75" customHeight="1" x14ac:dyDescent="0.2">
      <c r="A3" s="102" t="s">
        <v>1825</v>
      </c>
      <c r="B3" s="19" t="s">
        <v>1837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Agencia de Recaudación y Control Aduanero (ARCA)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27"/>
    </row>
    <row r="4" spans="1:2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8"/>
    </row>
    <row r="5" spans="1:27" s="44" customFormat="1" ht="33.75" customHeight="1" x14ac:dyDescent="0.2">
      <c r="A5" s="157" t="s">
        <v>1839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39"/>
    </row>
    <row r="6" spans="1:2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28"/>
    </row>
    <row r="7" spans="1:27" s="44" customFormat="1" ht="22.5" customHeight="1" x14ac:dyDescent="0.2">
      <c r="A7" s="102" t="s">
        <v>1840</v>
      </c>
      <c r="B7" s="25" t="s">
        <v>1850</v>
      </c>
      <c r="C7" s="40" t="s">
        <v>1850</v>
      </c>
      <c r="D7" s="40" t="s">
        <v>1850</v>
      </c>
      <c r="E7" s="40" t="s">
        <v>1850</v>
      </c>
      <c r="F7" s="40" t="s">
        <v>1850</v>
      </c>
      <c r="G7" s="40" t="s">
        <v>1850</v>
      </c>
      <c r="H7" s="40" t="s">
        <v>1850</v>
      </c>
      <c r="I7" s="40" t="s">
        <v>1850</v>
      </c>
      <c r="J7" s="40" t="s">
        <v>1850</v>
      </c>
      <c r="K7" s="40" t="s">
        <v>1850</v>
      </c>
      <c r="L7" s="40" t="s">
        <v>1850</v>
      </c>
      <c r="M7" s="40" t="s">
        <v>1850</v>
      </c>
      <c r="N7" s="40" t="s">
        <v>1850</v>
      </c>
      <c r="O7" s="40" t="s">
        <v>1850</v>
      </c>
      <c r="P7" s="40" t="s">
        <v>1850</v>
      </c>
      <c r="Q7" s="40" t="s">
        <v>1850</v>
      </c>
      <c r="R7" s="40" t="s">
        <v>1850</v>
      </c>
      <c r="S7" s="40" t="s">
        <v>1850</v>
      </c>
      <c r="T7" s="40" t="s">
        <v>1850</v>
      </c>
      <c r="U7" s="40" t="s">
        <v>1850</v>
      </c>
      <c r="V7" s="40" t="s">
        <v>1850</v>
      </c>
      <c r="W7" s="40" t="s">
        <v>1850</v>
      </c>
      <c r="X7" s="40" t="s">
        <v>1850</v>
      </c>
      <c r="Y7" s="40" t="s">
        <v>1850</v>
      </c>
      <c r="Z7" s="40" t="s">
        <v>1850</v>
      </c>
      <c r="AA7" s="41" t="s">
        <v>1850</v>
      </c>
    </row>
    <row r="8" spans="1:27" s="44" customFormat="1" ht="11.25" x14ac:dyDescent="0.2">
      <c r="A8" s="104" t="s">
        <v>1841</v>
      </c>
      <c r="B8" s="121" t="s">
        <v>617</v>
      </c>
      <c r="C8" s="122" t="s">
        <v>618</v>
      </c>
      <c r="D8" s="122" t="s">
        <v>619</v>
      </c>
      <c r="E8" s="124" t="s">
        <v>620</v>
      </c>
      <c r="F8" s="122" t="s">
        <v>621</v>
      </c>
      <c r="G8" s="122" t="s">
        <v>622</v>
      </c>
      <c r="H8" s="124" t="s">
        <v>623</v>
      </c>
      <c r="I8" s="122" t="s">
        <v>624</v>
      </c>
      <c r="J8" s="122" t="s">
        <v>625</v>
      </c>
      <c r="K8" s="124" t="s">
        <v>626</v>
      </c>
      <c r="L8" s="122" t="s">
        <v>627</v>
      </c>
      <c r="M8" s="122" t="s">
        <v>628</v>
      </c>
      <c r="N8" s="124" t="s">
        <v>629</v>
      </c>
      <c r="O8" s="122" t="s">
        <v>630</v>
      </c>
      <c r="P8" s="122" t="s">
        <v>631</v>
      </c>
      <c r="Q8" s="124" t="s">
        <v>632</v>
      </c>
      <c r="R8" s="122" t="s">
        <v>633</v>
      </c>
      <c r="S8" s="122" t="s">
        <v>634</v>
      </c>
      <c r="T8" s="122" t="s">
        <v>635</v>
      </c>
      <c r="U8" s="122" t="s">
        <v>636</v>
      </c>
      <c r="V8" s="122" t="s">
        <v>637</v>
      </c>
      <c r="W8" s="122" t="s">
        <v>638</v>
      </c>
      <c r="X8" s="122" t="s">
        <v>639</v>
      </c>
      <c r="Y8" s="122" t="s">
        <v>640</v>
      </c>
      <c r="Z8" s="122" t="s">
        <v>641</v>
      </c>
      <c r="AA8" s="123" t="s">
        <v>642</v>
      </c>
    </row>
    <row r="9" spans="1:27" s="45" customFormat="1" ht="23.25" customHeight="1" thickBot="1" x14ac:dyDescent="0.25">
      <c r="A9" s="105" t="s">
        <v>162</v>
      </c>
      <c r="B9" s="71" t="s">
        <v>84</v>
      </c>
      <c r="C9" s="23" t="s">
        <v>139</v>
      </c>
      <c r="D9" s="23" t="s">
        <v>140</v>
      </c>
      <c r="E9" s="32" t="s">
        <v>141</v>
      </c>
      <c r="F9" s="23" t="s">
        <v>142</v>
      </c>
      <c r="G9" s="23" t="s">
        <v>143</v>
      </c>
      <c r="H9" s="32" t="s">
        <v>144</v>
      </c>
      <c r="I9" s="23" t="s">
        <v>145</v>
      </c>
      <c r="J9" s="23" t="s">
        <v>146</v>
      </c>
      <c r="K9" s="32" t="s">
        <v>147</v>
      </c>
      <c r="L9" s="23" t="s">
        <v>148</v>
      </c>
      <c r="M9" s="23" t="s">
        <v>149</v>
      </c>
      <c r="N9" s="32" t="s">
        <v>150</v>
      </c>
      <c r="O9" s="23" t="s">
        <v>151</v>
      </c>
      <c r="P9" s="23" t="s">
        <v>152</v>
      </c>
      <c r="Q9" s="32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23" t="s">
        <v>163</v>
      </c>
      <c r="AA9" s="33" t="s">
        <v>161</v>
      </c>
    </row>
    <row r="10" spans="1:27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126"/>
      <c r="AA10" s="85"/>
    </row>
    <row r="11" spans="1:27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126"/>
      <c r="AA11" s="85"/>
    </row>
    <row r="12" spans="1:27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126"/>
      <c r="AA12" s="85"/>
    </row>
    <row r="13" spans="1:27" ht="13.7" customHeight="1" x14ac:dyDescent="0.2">
      <c r="A13" s="109">
        <v>1995</v>
      </c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126"/>
      <c r="AA13" s="85"/>
    </row>
    <row r="14" spans="1:27" ht="13.7" customHeight="1" x14ac:dyDescent="0.2">
      <c r="A14" s="109">
        <v>1996</v>
      </c>
      <c r="B14" s="48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126"/>
      <c r="AA14" s="85"/>
    </row>
    <row r="15" spans="1:27" ht="13.7" customHeight="1" x14ac:dyDescent="0.2">
      <c r="A15" s="109">
        <v>1997</v>
      </c>
      <c r="B15" s="48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126"/>
      <c r="AA15" s="85"/>
    </row>
    <row r="16" spans="1:27" ht="13.7" customHeight="1" x14ac:dyDescent="0.2">
      <c r="A16" s="109">
        <v>1998</v>
      </c>
      <c r="B16" s="48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126"/>
      <c r="AA16" s="85"/>
    </row>
    <row r="17" spans="1:27" ht="13.7" customHeight="1" x14ac:dyDescent="0.2">
      <c r="A17" s="109">
        <v>1999</v>
      </c>
      <c r="B17" s="48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126"/>
      <c r="AA17" s="85"/>
    </row>
    <row r="18" spans="1:27" ht="13.7" customHeight="1" thickBot="1" x14ac:dyDescent="0.25">
      <c r="A18" s="109">
        <v>2000</v>
      </c>
      <c r="B18" s="48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126"/>
      <c r="AA18" s="85"/>
    </row>
    <row r="19" spans="1:27" ht="13.7" customHeight="1" x14ac:dyDescent="0.2">
      <c r="A19" s="109">
        <v>2001</v>
      </c>
      <c r="B19" s="65">
        <v>425.75260499999996</v>
      </c>
      <c r="C19" s="65">
        <v>168.88607500000001</v>
      </c>
      <c r="D19" s="65">
        <v>0.77077700000000005</v>
      </c>
      <c r="E19" s="65">
        <v>50.861021000000001</v>
      </c>
      <c r="F19" s="65">
        <v>3.8897519999999997</v>
      </c>
      <c r="G19" s="65">
        <v>3.3631490000000004</v>
      </c>
      <c r="H19" s="65">
        <v>4.7416829999999992</v>
      </c>
      <c r="I19" s="65">
        <v>7.5839239999999979</v>
      </c>
      <c r="J19" s="65">
        <v>1.1412770000000001</v>
      </c>
      <c r="K19" s="65">
        <v>1.4203479999999999</v>
      </c>
      <c r="L19" s="65">
        <v>3.8260219999999996</v>
      </c>
      <c r="M19" s="65">
        <v>1.0084490000000002</v>
      </c>
      <c r="N19" s="65">
        <v>17.762519000000001</v>
      </c>
      <c r="O19" s="65">
        <v>4.2074590000000001</v>
      </c>
      <c r="P19" s="65">
        <v>4.1826989999999995</v>
      </c>
      <c r="Q19" s="65">
        <v>4.5606330000000002</v>
      </c>
      <c r="R19" s="65">
        <v>3.8797710000000007</v>
      </c>
      <c r="S19" s="65">
        <v>2.7420100000000001</v>
      </c>
      <c r="T19" s="65">
        <v>1.68452</v>
      </c>
      <c r="U19" s="65">
        <v>1.27037</v>
      </c>
      <c r="V19" s="65">
        <v>48.010554999999997</v>
      </c>
      <c r="W19" s="65">
        <v>1.6043519999999998</v>
      </c>
      <c r="X19" s="65">
        <v>5.6532790000000004</v>
      </c>
      <c r="Y19" s="65">
        <v>0.5559090000000001</v>
      </c>
      <c r="Z19" s="129"/>
      <c r="AA19" s="35">
        <f>SUM(B19:Z19)</f>
        <v>769.35915799999998</v>
      </c>
    </row>
    <row r="20" spans="1:27" ht="13.7" customHeight="1" x14ac:dyDescent="0.2">
      <c r="A20" s="109">
        <v>2002</v>
      </c>
      <c r="B20" s="42">
        <v>260.40903800000001</v>
      </c>
      <c r="C20" s="43">
        <v>127.99191499999998</v>
      </c>
      <c r="D20" s="43">
        <v>0.63688200000000006</v>
      </c>
      <c r="E20" s="43">
        <v>40.220818999999999</v>
      </c>
      <c r="F20" s="43">
        <v>2.4462159999999997</v>
      </c>
      <c r="G20" s="43">
        <v>3.3179880000000002</v>
      </c>
      <c r="H20" s="43">
        <v>3.801485</v>
      </c>
      <c r="I20" s="43">
        <v>5.5376809999999992</v>
      </c>
      <c r="J20" s="43">
        <v>1.2991630000000001</v>
      </c>
      <c r="K20" s="43">
        <v>1.375005</v>
      </c>
      <c r="L20" s="43">
        <v>3.6450530000000003</v>
      </c>
      <c r="M20" s="43">
        <v>0.88346599999999986</v>
      </c>
      <c r="N20" s="43">
        <v>12.263195</v>
      </c>
      <c r="O20" s="43">
        <v>2.9518279999999999</v>
      </c>
      <c r="P20" s="43">
        <v>2.9478380000000008</v>
      </c>
      <c r="Q20" s="43">
        <v>3.7637310000000004</v>
      </c>
      <c r="R20" s="43">
        <v>2.9946680000000003</v>
      </c>
      <c r="S20" s="43">
        <v>2.3721220000000005</v>
      </c>
      <c r="T20" s="43">
        <v>1.4229159999999998</v>
      </c>
      <c r="U20" s="43">
        <v>1.2495050000000001</v>
      </c>
      <c r="V20" s="43">
        <v>35.617986000000002</v>
      </c>
      <c r="W20" s="43">
        <v>1.6862219999999999</v>
      </c>
      <c r="X20" s="43">
        <v>4.3371630000000003</v>
      </c>
      <c r="Y20" s="43">
        <v>0.38240600000000002</v>
      </c>
      <c r="Z20" s="56"/>
      <c r="AA20" s="36">
        <f>SUM(B20:Z20)</f>
        <v>523.55429100000003</v>
      </c>
    </row>
    <row r="21" spans="1:27" ht="13.7" customHeight="1" x14ac:dyDescent="0.2">
      <c r="A21" s="109">
        <v>2003</v>
      </c>
      <c r="B21" s="42">
        <v>992.08695599999999</v>
      </c>
      <c r="C21" s="43">
        <v>287.18155899999994</v>
      </c>
      <c r="D21" s="43">
        <v>1.6897339999999998</v>
      </c>
      <c r="E21" s="43">
        <v>93.811130000000006</v>
      </c>
      <c r="F21" s="43">
        <v>5.7509939999999995</v>
      </c>
      <c r="G21" s="43">
        <v>5.729299000000001</v>
      </c>
      <c r="H21" s="43">
        <v>8.9399930000000012</v>
      </c>
      <c r="I21" s="43">
        <v>12.509675</v>
      </c>
      <c r="J21" s="43">
        <v>2.2193000000000001</v>
      </c>
      <c r="K21" s="43">
        <v>3.1794049999999996</v>
      </c>
      <c r="L21" s="43">
        <v>8.4400720000000007</v>
      </c>
      <c r="M21" s="43">
        <v>2.96529</v>
      </c>
      <c r="N21" s="43">
        <v>33.634135999999998</v>
      </c>
      <c r="O21" s="43">
        <v>6.003366999999999</v>
      </c>
      <c r="P21" s="43">
        <v>7.307156</v>
      </c>
      <c r="Q21" s="43">
        <v>9.9540590000000009</v>
      </c>
      <c r="R21" s="43">
        <v>8.7642769999999999</v>
      </c>
      <c r="S21" s="43">
        <v>7.6552749999999996</v>
      </c>
      <c r="T21" s="43">
        <v>6.2234769999999999</v>
      </c>
      <c r="U21" s="43">
        <v>2.735957</v>
      </c>
      <c r="V21" s="43">
        <v>79.51643</v>
      </c>
      <c r="W21" s="43">
        <v>3.8731009999999997</v>
      </c>
      <c r="X21" s="43">
        <v>11.755124</v>
      </c>
      <c r="Y21" s="43">
        <v>0.87397599999999986</v>
      </c>
      <c r="Z21" s="56"/>
      <c r="AA21" s="36">
        <f t="shared" ref="AA21:AA37" si="0">SUM(B21:Z21)</f>
        <v>1602.7997420000004</v>
      </c>
    </row>
    <row r="22" spans="1:27" ht="13.7" customHeight="1" x14ac:dyDescent="0.2">
      <c r="A22" s="109">
        <v>2004</v>
      </c>
      <c r="B22" s="42">
        <v>992.57013400000017</v>
      </c>
      <c r="C22" s="43">
        <v>299.95736999999997</v>
      </c>
      <c r="D22" s="43">
        <v>1.9606409999999999</v>
      </c>
      <c r="E22" s="43">
        <v>98.635028999999989</v>
      </c>
      <c r="F22" s="43">
        <v>7.1393399999999998</v>
      </c>
      <c r="G22" s="43">
        <v>6.4251639999999997</v>
      </c>
      <c r="H22" s="43">
        <v>10.03398</v>
      </c>
      <c r="I22" s="43">
        <v>15.250829</v>
      </c>
      <c r="J22" s="43">
        <v>2.3010790000000001</v>
      </c>
      <c r="K22" s="43">
        <v>3.337993</v>
      </c>
      <c r="L22" s="43">
        <v>9.5514400000000013</v>
      </c>
      <c r="M22" s="43">
        <v>3.1463509999999997</v>
      </c>
      <c r="N22" s="43">
        <v>34.617945999999996</v>
      </c>
      <c r="O22" s="43">
        <v>8.1188129999999994</v>
      </c>
      <c r="P22" s="43">
        <v>8.4135640000000009</v>
      </c>
      <c r="Q22" s="43">
        <v>10.854754999999999</v>
      </c>
      <c r="R22" s="43">
        <v>10.430389</v>
      </c>
      <c r="S22" s="43">
        <v>8.1575150000000001</v>
      </c>
      <c r="T22" s="43">
        <v>7.7050109999999998</v>
      </c>
      <c r="U22" s="43">
        <v>3.5032460000000003</v>
      </c>
      <c r="V22" s="43">
        <v>98.000427999999985</v>
      </c>
      <c r="W22" s="43">
        <v>3.9098519999999999</v>
      </c>
      <c r="X22" s="43">
        <v>15.545434000000002</v>
      </c>
      <c r="Y22" s="43">
        <v>1.4072180000000001</v>
      </c>
      <c r="Z22" s="56"/>
      <c r="AA22" s="36">
        <f t="shared" si="0"/>
        <v>1660.9735210000008</v>
      </c>
    </row>
    <row r="23" spans="1:27" ht="13.7" customHeight="1" x14ac:dyDescent="0.2">
      <c r="A23" s="109">
        <v>2005</v>
      </c>
      <c r="B23" s="42">
        <v>1052.3109999999999</v>
      </c>
      <c r="C23" s="43">
        <v>344.137</v>
      </c>
      <c r="D23" s="43">
        <v>2.4289999999999998</v>
      </c>
      <c r="E23" s="43">
        <v>113.84099999999999</v>
      </c>
      <c r="F23" s="43">
        <v>8.5310000000000006</v>
      </c>
      <c r="G23" s="43">
        <v>7.6369999999999996</v>
      </c>
      <c r="H23" s="43">
        <v>12.644</v>
      </c>
      <c r="I23" s="43">
        <v>19.207999999999998</v>
      </c>
      <c r="J23" s="43">
        <v>2.302</v>
      </c>
      <c r="K23" s="43">
        <v>3.5219999999999998</v>
      </c>
      <c r="L23" s="43">
        <v>11.295</v>
      </c>
      <c r="M23" s="43">
        <v>3.4460000000000002</v>
      </c>
      <c r="N23" s="43">
        <v>34.811999999999998</v>
      </c>
      <c r="O23" s="43">
        <v>9.1880000000000006</v>
      </c>
      <c r="P23" s="43">
        <v>10.048</v>
      </c>
      <c r="Q23" s="43">
        <v>13.236000000000001</v>
      </c>
      <c r="R23" s="43">
        <v>11.449</v>
      </c>
      <c r="S23" s="43">
        <v>9.6460000000000008</v>
      </c>
      <c r="T23" s="43">
        <v>8.9239999999999995</v>
      </c>
      <c r="U23" s="43">
        <v>4.7750000000000004</v>
      </c>
      <c r="V23" s="43">
        <v>108.72499999999999</v>
      </c>
      <c r="W23" s="43">
        <v>4.8789999999999996</v>
      </c>
      <c r="X23" s="43">
        <v>14.212</v>
      </c>
      <c r="Y23" s="43">
        <v>1.5289999999999999</v>
      </c>
      <c r="Z23" s="56"/>
      <c r="AA23" s="36">
        <f t="shared" si="0"/>
        <v>1812.7259999999997</v>
      </c>
    </row>
    <row r="24" spans="1:27" ht="13.7" customHeight="1" x14ac:dyDescent="0.2">
      <c r="A24" s="109">
        <v>2006</v>
      </c>
      <c r="B24" s="42">
        <v>1198.8279259999999</v>
      </c>
      <c r="C24" s="43">
        <v>392.205916</v>
      </c>
      <c r="D24" s="43">
        <v>2.0659699999999996</v>
      </c>
      <c r="E24" s="43">
        <v>133.34283500000001</v>
      </c>
      <c r="F24" s="43">
        <v>9.8026499999999999</v>
      </c>
      <c r="G24" s="43">
        <v>8.8809839999999998</v>
      </c>
      <c r="H24" s="43">
        <v>14.425594</v>
      </c>
      <c r="I24" s="43">
        <v>22.723013999999999</v>
      </c>
      <c r="J24" s="43">
        <v>2.3861540000000003</v>
      </c>
      <c r="K24" s="43">
        <v>3.6593439999999999</v>
      </c>
      <c r="L24" s="43">
        <v>13.916568999999999</v>
      </c>
      <c r="M24" s="43">
        <v>3.7352660000000002</v>
      </c>
      <c r="N24" s="43">
        <v>41.198163999999991</v>
      </c>
      <c r="O24" s="43">
        <v>10.357084000000002</v>
      </c>
      <c r="P24" s="43">
        <v>11.529305000000001</v>
      </c>
      <c r="Q24" s="43">
        <v>13.934018999999999</v>
      </c>
      <c r="R24" s="43">
        <v>12.855078000000002</v>
      </c>
      <c r="S24" s="43">
        <v>11.624404</v>
      </c>
      <c r="T24" s="43">
        <v>9.9624869999999994</v>
      </c>
      <c r="U24" s="43">
        <v>5.7249769999999991</v>
      </c>
      <c r="V24" s="43">
        <v>129.56882999999999</v>
      </c>
      <c r="W24" s="43">
        <v>5.0080779999999994</v>
      </c>
      <c r="X24" s="43">
        <v>16.828364000000001</v>
      </c>
      <c r="Y24" s="43">
        <v>2.1338090000000003</v>
      </c>
      <c r="Z24" s="56"/>
      <c r="AA24" s="36">
        <f t="shared" si="0"/>
        <v>2076.6968209999995</v>
      </c>
    </row>
    <row r="25" spans="1:27" ht="13.7" customHeight="1" x14ac:dyDescent="0.2">
      <c r="A25" s="109">
        <v>2007</v>
      </c>
      <c r="B25" s="42">
        <v>1459.132188</v>
      </c>
      <c r="C25" s="43">
        <v>443.08504999999997</v>
      </c>
      <c r="D25" s="43">
        <v>2.6018790000000003</v>
      </c>
      <c r="E25" s="43">
        <v>162.93954000000002</v>
      </c>
      <c r="F25" s="43">
        <v>12.396046</v>
      </c>
      <c r="G25" s="43">
        <v>11.036026000000001</v>
      </c>
      <c r="H25" s="43">
        <v>17.751037</v>
      </c>
      <c r="I25" s="43">
        <v>27.890401000000001</v>
      </c>
      <c r="J25" s="43">
        <v>2.7567300000000001</v>
      </c>
      <c r="K25" s="43">
        <v>4.1869430000000003</v>
      </c>
      <c r="L25" s="43">
        <v>15.720790000000001</v>
      </c>
      <c r="M25" s="43">
        <v>4.1582679999999996</v>
      </c>
      <c r="N25" s="43">
        <v>46.656247999999998</v>
      </c>
      <c r="O25" s="43">
        <v>12.545867999999999</v>
      </c>
      <c r="P25" s="43">
        <v>16.169978999999998</v>
      </c>
      <c r="Q25" s="43">
        <v>16.625237999999996</v>
      </c>
      <c r="R25" s="43">
        <v>16.117194999999999</v>
      </c>
      <c r="S25" s="43">
        <v>12.741059999999999</v>
      </c>
      <c r="T25" s="43">
        <v>11.801608000000002</v>
      </c>
      <c r="U25" s="43">
        <v>6.6488860000000001</v>
      </c>
      <c r="V25" s="43">
        <v>161.05180299999998</v>
      </c>
      <c r="W25" s="43">
        <v>6.2743400000000005</v>
      </c>
      <c r="X25" s="43">
        <v>19.420271</v>
      </c>
      <c r="Y25" s="43">
        <v>2.2887490000000001</v>
      </c>
      <c r="Z25" s="56"/>
      <c r="AA25" s="36">
        <f t="shared" si="0"/>
        <v>2491.9961429999994</v>
      </c>
    </row>
    <row r="26" spans="1:27" ht="13.7" customHeight="1" x14ac:dyDescent="0.2">
      <c r="A26" s="109">
        <v>2008</v>
      </c>
      <c r="B26" s="42">
        <v>2034.9088214434416</v>
      </c>
      <c r="C26" s="43">
        <v>606.70061273359102</v>
      </c>
      <c r="D26" s="43">
        <v>2.945333697682075</v>
      </c>
      <c r="E26" s="43">
        <v>214.13649266208685</v>
      </c>
      <c r="F26" s="43">
        <v>13.262235939096515</v>
      </c>
      <c r="G26" s="43">
        <v>13.589317928099495</v>
      </c>
      <c r="H26" s="43">
        <v>23.949871609042681</v>
      </c>
      <c r="I26" s="43">
        <v>32.792779370678986</v>
      </c>
      <c r="J26" s="43">
        <v>3.0401464100128313</v>
      </c>
      <c r="K26" s="43">
        <v>5.9739668160203578</v>
      </c>
      <c r="L26" s="43">
        <v>17.836310352706207</v>
      </c>
      <c r="M26" s="43">
        <v>4.5558293963605525</v>
      </c>
      <c r="N26" s="43">
        <v>53.365626437604732</v>
      </c>
      <c r="O26" s="43">
        <v>13.80610662871111</v>
      </c>
      <c r="P26" s="43">
        <v>18.607124600466669</v>
      </c>
      <c r="Q26" s="43">
        <v>19.371414882183242</v>
      </c>
      <c r="R26" s="43">
        <v>20.500525310336066</v>
      </c>
      <c r="S26" s="43">
        <v>14.125956234171268</v>
      </c>
      <c r="T26" s="43">
        <v>14.789519899845272</v>
      </c>
      <c r="U26" s="43">
        <v>8.7963452837826601</v>
      </c>
      <c r="V26" s="43">
        <v>200.95602546903996</v>
      </c>
      <c r="W26" s="43">
        <v>8.7696938137998579</v>
      </c>
      <c r="X26" s="43">
        <v>24.150849033021284</v>
      </c>
      <c r="Y26" s="43">
        <v>4.0857001982187064</v>
      </c>
      <c r="Z26" s="56"/>
      <c r="AA26" s="36">
        <f t="shared" si="0"/>
        <v>3375.016606149999</v>
      </c>
    </row>
    <row r="27" spans="1:27" ht="13.7" customHeight="1" x14ac:dyDescent="0.2">
      <c r="A27" s="109">
        <v>2009</v>
      </c>
      <c r="B27" s="42">
        <v>2344.6880000000001</v>
      </c>
      <c r="C27" s="43">
        <v>767.54700000000003</v>
      </c>
      <c r="D27" s="43">
        <v>3.6840000000000002</v>
      </c>
      <c r="E27" s="43">
        <v>262.22399999999999</v>
      </c>
      <c r="F27" s="43">
        <v>21.317</v>
      </c>
      <c r="G27" s="43">
        <v>19.504000000000001</v>
      </c>
      <c r="H27" s="43">
        <v>34.216000000000001</v>
      </c>
      <c r="I27" s="43">
        <v>40.238999999999997</v>
      </c>
      <c r="J27" s="43">
        <v>5.3659999999999997</v>
      </c>
      <c r="K27" s="43">
        <v>7.3840000000000003</v>
      </c>
      <c r="L27" s="43">
        <v>20.925000000000001</v>
      </c>
      <c r="M27" s="43">
        <v>4.97</v>
      </c>
      <c r="N27" s="43">
        <v>65.299000000000007</v>
      </c>
      <c r="O27" s="43">
        <v>17.71</v>
      </c>
      <c r="P27" s="43">
        <v>26.038</v>
      </c>
      <c r="Q27" s="43">
        <v>28.719000000000001</v>
      </c>
      <c r="R27" s="43">
        <v>28.972000000000001</v>
      </c>
      <c r="S27" s="43">
        <v>16.204000000000001</v>
      </c>
      <c r="T27" s="43">
        <v>18.949000000000002</v>
      </c>
      <c r="U27" s="43">
        <v>12.196999999999999</v>
      </c>
      <c r="V27" s="43">
        <v>240.87799999999999</v>
      </c>
      <c r="W27" s="43">
        <v>10.867000000000001</v>
      </c>
      <c r="X27" s="43">
        <v>38.015000000000001</v>
      </c>
      <c r="Y27" s="43">
        <v>5.173</v>
      </c>
      <c r="Z27" s="56"/>
      <c r="AA27" s="36">
        <f t="shared" si="0"/>
        <v>4041.0850000000009</v>
      </c>
    </row>
    <row r="28" spans="1:27" ht="13.7" customHeight="1" x14ac:dyDescent="0.2">
      <c r="A28" s="109">
        <v>2010</v>
      </c>
      <c r="B28" s="42">
        <v>2967.4650000000001</v>
      </c>
      <c r="C28" s="43">
        <v>966.29499999999996</v>
      </c>
      <c r="D28" s="43">
        <v>4.7750000000000004</v>
      </c>
      <c r="E28" s="43">
        <v>343.02600000000001</v>
      </c>
      <c r="F28" s="43">
        <v>24.126999999999999</v>
      </c>
      <c r="G28" s="43">
        <v>25.241</v>
      </c>
      <c r="H28" s="43">
        <v>45.003</v>
      </c>
      <c r="I28" s="43">
        <v>56.048000000000002</v>
      </c>
      <c r="J28" s="43">
        <v>9.25</v>
      </c>
      <c r="K28" s="43">
        <v>10.526</v>
      </c>
      <c r="L28" s="43">
        <v>25.594999999999999</v>
      </c>
      <c r="M28" s="43">
        <v>7.6890000000000001</v>
      </c>
      <c r="N28" s="43">
        <v>89.575000000000003</v>
      </c>
      <c r="O28" s="43">
        <v>23.129000000000001</v>
      </c>
      <c r="P28" s="43">
        <v>34.576999999999998</v>
      </c>
      <c r="Q28" s="43">
        <v>34.552</v>
      </c>
      <c r="R28" s="43">
        <v>35.445999999999998</v>
      </c>
      <c r="S28" s="43">
        <v>24.748999999999999</v>
      </c>
      <c r="T28" s="43">
        <v>26.189</v>
      </c>
      <c r="U28" s="43">
        <v>16.297999999999998</v>
      </c>
      <c r="V28" s="43">
        <v>302.82299999999998</v>
      </c>
      <c r="W28" s="43">
        <v>14.58</v>
      </c>
      <c r="X28" s="43">
        <v>53.613999999999997</v>
      </c>
      <c r="Y28" s="43">
        <v>6.2190000000000003</v>
      </c>
      <c r="Z28" s="56"/>
      <c r="AA28" s="36">
        <f t="shared" si="0"/>
        <v>5146.7910000000002</v>
      </c>
    </row>
    <row r="29" spans="1:27" ht="13.7" customHeight="1" x14ac:dyDescent="0.2">
      <c r="A29" s="109">
        <v>2011</v>
      </c>
      <c r="B29" s="42">
        <v>3211.9140000000002</v>
      </c>
      <c r="C29" s="43">
        <v>1127.0540000000001</v>
      </c>
      <c r="D29" s="43">
        <v>6.4450000000000003</v>
      </c>
      <c r="E29" s="43">
        <v>453.86799999999999</v>
      </c>
      <c r="F29" s="43">
        <v>31.62</v>
      </c>
      <c r="G29" s="43">
        <v>34.151000000000003</v>
      </c>
      <c r="H29" s="43">
        <v>55.713000000000001</v>
      </c>
      <c r="I29" s="43">
        <v>84.176000000000002</v>
      </c>
      <c r="J29" s="43">
        <v>8.1479999999999997</v>
      </c>
      <c r="K29" s="43">
        <v>13.38</v>
      </c>
      <c r="L29" s="43">
        <v>35.409999999999997</v>
      </c>
      <c r="M29" s="43">
        <v>8.2970000000000006</v>
      </c>
      <c r="N29" s="43">
        <v>104.992</v>
      </c>
      <c r="O29" s="43">
        <v>29.021000000000001</v>
      </c>
      <c r="P29" s="43">
        <v>42.447000000000003</v>
      </c>
      <c r="Q29" s="43">
        <v>40.860999999999997</v>
      </c>
      <c r="R29" s="43">
        <v>42.417999999999999</v>
      </c>
      <c r="S29" s="43">
        <v>41.542000000000002</v>
      </c>
      <c r="T29" s="43">
        <v>29.698</v>
      </c>
      <c r="U29" s="43">
        <v>19.305</v>
      </c>
      <c r="V29" s="43">
        <v>377.90800000000002</v>
      </c>
      <c r="W29" s="43">
        <v>18.847999999999999</v>
      </c>
      <c r="X29" s="43">
        <v>65.052000000000007</v>
      </c>
      <c r="Y29" s="43">
        <v>9.6479999999999997</v>
      </c>
      <c r="Z29" s="56"/>
      <c r="AA29" s="36">
        <f t="shared" si="0"/>
        <v>5891.9160000000011</v>
      </c>
    </row>
    <row r="30" spans="1:27" ht="13.7" customHeight="1" x14ac:dyDescent="0.2">
      <c r="A30" s="109">
        <v>2012</v>
      </c>
      <c r="B30" s="42">
        <v>3896.5129999999999</v>
      </c>
      <c r="C30" s="43">
        <v>1429.7550000000001</v>
      </c>
      <c r="D30" s="43">
        <v>7.5330000000000004</v>
      </c>
      <c r="E30" s="43">
        <v>567.79399999999998</v>
      </c>
      <c r="F30" s="43">
        <v>39.07</v>
      </c>
      <c r="G30" s="43">
        <v>45.228000000000002</v>
      </c>
      <c r="H30" s="43">
        <v>70.388999999999996</v>
      </c>
      <c r="I30" s="43">
        <v>110.569</v>
      </c>
      <c r="J30" s="43">
        <v>11.166</v>
      </c>
      <c r="K30" s="43">
        <v>17.914000000000001</v>
      </c>
      <c r="L30" s="43">
        <v>44.639000000000003</v>
      </c>
      <c r="M30" s="43">
        <v>9.1379999999999999</v>
      </c>
      <c r="N30" s="43">
        <v>136.542</v>
      </c>
      <c r="O30" s="43">
        <v>37.54</v>
      </c>
      <c r="P30" s="43">
        <v>52.506999999999998</v>
      </c>
      <c r="Q30" s="43">
        <v>53.642000000000003</v>
      </c>
      <c r="R30" s="43">
        <v>50.718000000000004</v>
      </c>
      <c r="S30" s="43">
        <v>39.978999999999999</v>
      </c>
      <c r="T30" s="43">
        <v>35.994999999999997</v>
      </c>
      <c r="U30" s="43">
        <v>24.757999999999999</v>
      </c>
      <c r="V30" s="43">
        <v>460.48700000000002</v>
      </c>
      <c r="W30" s="43">
        <v>26.658000000000001</v>
      </c>
      <c r="X30" s="43">
        <v>82.608000000000004</v>
      </c>
      <c r="Y30" s="43">
        <v>11.581</v>
      </c>
      <c r="Z30" s="56"/>
      <c r="AA30" s="36">
        <f t="shared" si="0"/>
        <v>7262.7230000000009</v>
      </c>
    </row>
    <row r="31" spans="1:27" ht="13.7" customHeight="1" x14ac:dyDescent="0.2">
      <c r="A31" s="109">
        <v>2013</v>
      </c>
      <c r="B31" s="42">
        <v>5517.018</v>
      </c>
      <c r="C31" s="43">
        <v>2192.4180000000001</v>
      </c>
      <c r="D31" s="43">
        <v>10.345000000000001</v>
      </c>
      <c r="E31" s="43">
        <v>750.34799999999996</v>
      </c>
      <c r="F31" s="43">
        <v>57.786000000000001</v>
      </c>
      <c r="G31" s="43">
        <v>62.192</v>
      </c>
      <c r="H31" s="43">
        <v>91.534999999999997</v>
      </c>
      <c r="I31" s="43">
        <v>166.46299999999999</v>
      </c>
      <c r="J31" s="43">
        <v>21.042000000000002</v>
      </c>
      <c r="K31" s="43">
        <v>22.588999999999999</v>
      </c>
      <c r="L31" s="43">
        <v>56.188000000000002</v>
      </c>
      <c r="M31" s="43">
        <v>15.669</v>
      </c>
      <c r="N31" s="43">
        <v>186.84399999999999</v>
      </c>
      <c r="O31" s="43">
        <v>54.61</v>
      </c>
      <c r="P31" s="43">
        <v>75.122</v>
      </c>
      <c r="Q31" s="43">
        <v>68.397000000000006</v>
      </c>
      <c r="R31" s="43">
        <v>71.861999999999995</v>
      </c>
      <c r="S31" s="43">
        <v>64.625</v>
      </c>
      <c r="T31" s="43">
        <v>48.814</v>
      </c>
      <c r="U31" s="43">
        <v>31.071000000000002</v>
      </c>
      <c r="V31" s="43">
        <v>574.29999999999995</v>
      </c>
      <c r="W31" s="43">
        <v>32.548999999999999</v>
      </c>
      <c r="X31" s="43">
        <v>107.879</v>
      </c>
      <c r="Y31" s="43">
        <v>16.552</v>
      </c>
      <c r="Z31" s="56"/>
      <c r="AA31" s="36">
        <f t="shared" si="0"/>
        <v>10296.217999999999</v>
      </c>
    </row>
    <row r="32" spans="1:27" ht="13.7" customHeight="1" x14ac:dyDescent="0.2">
      <c r="A32" s="109">
        <v>2014</v>
      </c>
      <c r="B32" s="42">
        <v>8043</v>
      </c>
      <c r="C32" s="43">
        <v>2707</v>
      </c>
      <c r="D32" s="43">
        <v>12</v>
      </c>
      <c r="E32" s="43">
        <v>1053</v>
      </c>
      <c r="F32" s="43">
        <v>73</v>
      </c>
      <c r="G32" s="43">
        <v>88</v>
      </c>
      <c r="H32" s="43">
        <v>129</v>
      </c>
      <c r="I32" s="43">
        <v>206</v>
      </c>
      <c r="J32" s="43">
        <v>31</v>
      </c>
      <c r="K32" s="43">
        <v>40</v>
      </c>
      <c r="L32" s="43">
        <v>76</v>
      </c>
      <c r="M32" s="43">
        <v>20</v>
      </c>
      <c r="N32" s="43">
        <v>309</v>
      </c>
      <c r="O32" s="43">
        <v>77</v>
      </c>
      <c r="P32" s="43">
        <v>106</v>
      </c>
      <c r="Q32" s="43">
        <v>100</v>
      </c>
      <c r="R32" s="43">
        <v>99</v>
      </c>
      <c r="S32" s="43">
        <v>90</v>
      </c>
      <c r="T32" s="43">
        <v>65</v>
      </c>
      <c r="U32" s="43">
        <v>41</v>
      </c>
      <c r="V32" s="43">
        <v>782</v>
      </c>
      <c r="W32" s="43">
        <v>54</v>
      </c>
      <c r="X32" s="43">
        <v>132</v>
      </c>
      <c r="Y32" s="43">
        <v>23</v>
      </c>
      <c r="Z32" s="56"/>
      <c r="AA32" s="36">
        <f t="shared" si="0"/>
        <v>14356</v>
      </c>
    </row>
    <row r="33" spans="1:27" ht="13.7" customHeight="1" x14ac:dyDescent="0.2">
      <c r="A33" s="109">
        <v>2015</v>
      </c>
      <c r="B33" s="42">
        <v>10198</v>
      </c>
      <c r="C33" s="43">
        <v>3346</v>
      </c>
      <c r="D33" s="43">
        <v>19</v>
      </c>
      <c r="E33" s="43">
        <v>1262</v>
      </c>
      <c r="F33" s="43">
        <v>99</v>
      </c>
      <c r="G33" s="43">
        <v>117</v>
      </c>
      <c r="H33" s="43">
        <v>181</v>
      </c>
      <c r="I33" s="43">
        <v>280</v>
      </c>
      <c r="J33" s="43">
        <v>40</v>
      </c>
      <c r="K33" s="43">
        <v>52</v>
      </c>
      <c r="L33" s="43">
        <v>104</v>
      </c>
      <c r="M33" s="43">
        <v>28</v>
      </c>
      <c r="N33" s="43">
        <v>388</v>
      </c>
      <c r="O33" s="43">
        <v>110</v>
      </c>
      <c r="P33" s="43">
        <v>152</v>
      </c>
      <c r="Q33" s="43">
        <v>144</v>
      </c>
      <c r="R33" s="43">
        <v>113</v>
      </c>
      <c r="S33" s="43">
        <v>132</v>
      </c>
      <c r="T33" s="43">
        <v>89</v>
      </c>
      <c r="U33" s="43">
        <v>54</v>
      </c>
      <c r="V33" s="43">
        <v>1027</v>
      </c>
      <c r="W33" s="43">
        <v>64</v>
      </c>
      <c r="X33" s="43">
        <v>178</v>
      </c>
      <c r="Y33" s="43">
        <v>34</v>
      </c>
      <c r="Z33" s="56"/>
      <c r="AA33" s="36">
        <f t="shared" si="0"/>
        <v>18211</v>
      </c>
    </row>
    <row r="34" spans="1:27" ht="13.7" customHeight="1" x14ac:dyDescent="0.2">
      <c r="A34" s="109">
        <v>2016</v>
      </c>
      <c r="B34" s="42">
        <v>10535</v>
      </c>
      <c r="C34" s="43">
        <v>3675</v>
      </c>
      <c r="D34" s="43">
        <v>23</v>
      </c>
      <c r="E34" s="43">
        <v>1529</v>
      </c>
      <c r="F34" s="43">
        <v>118</v>
      </c>
      <c r="G34" s="43">
        <v>129</v>
      </c>
      <c r="H34" s="43">
        <v>192</v>
      </c>
      <c r="I34" s="43">
        <v>274</v>
      </c>
      <c r="J34" s="43">
        <v>48</v>
      </c>
      <c r="K34" s="43">
        <v>55</v>
      </c>
      <c r="L34" s="43">
        <v>120</v>
      </c>
      <c r="M34" s="43">
        <v>28</v>
      </c>
      <c r="N34" s="43">
        <v>401</v>
      </c>
      <c r="O34" s="43">
        <v>129</v>
      </c>
      <c r="P34" s="43">
        <v>176</v>
      </c>
      <c r="Q34" s="43">
        <v>163</v>
      </c>
      <c r="R34" s="43">
        <v>130</v>
      </c>
      <c r="S34" s="43">
        <v>130</v>
      </c>
      <c r="T34" s="43">
        <v>122</v>
      </c>
      <c r="U34" s="43">
        <v>59</v>
      </c>
      <c r="V34" s="43">
        <v>1169</v>
      </c>
      <c r="W34" s="43">
        <v>80</v>
      </c>
      <c r="X34" s="43">
        <v>215</v>
      </c>
      <c r="Y34" s="43">
        <v>42</v>
      </c>
      <c r="Z34" s="56"/>
      <c r="AA34" s="36">
        <f t="shared" si="0"/>
        <v>19542</v>
      </c>
    </row>
    <row r="35" spans="1:27" ht="13.7" customHeight="1" x14ac:dyDescent="0.2">
      <c r="A35" s="109">
        <v>2017</v>
      </c>
      <c r="B35" s="42">
        <v>12936</v>
      </c>
      <c r="C35" s="43">
        <v>4317</v>
      </c>
      <c r="D35" s="43">
        <v>27</v>
      </c>
      <c r="E35" s="43">
        <v>1517</v>
      </c>
      <c r="F35" s="43">
        <v>110</v>
      </c>
      <c r="G35" s="43">
        <v>110</v>
      </c>
      <c r="H35" s="43">
        <v>163</v>
      </c>
      <c r="I35" s="43">
        <v>232</v>
      </c>
      <c r="J35" s="43">
        <v>44</v>
      </c>
      <c r="K35" s="43">
        <v>58</v>
      </c>
      <c r="L35" s="43">
        <v>83</v>
      </c>
      <c r="M35" s="43">
        <v>32</v>
      </c>
      <c r="N35" s="43">
        <v>411</v>
      </c>
      <c r="O35" s="43">
        <v>109</v>
      </c>
      <c r="P35" s="43">
        <v>154</v>
      </c>
      <c r="Q35" s="43">
        <v>173</v>
      </c>
      <c r="R35" s="43">
        <v>126</v>
      </c>
      <c r="S35" s="43">
        <v>105</v>
      </c>
      <c r="T35" s="43">
        <v>72</v>
      </c>
      <c r="U35" s="43">
        <v>59</v>
      </c>
      <c r="V35" s="43">
        <v>993</v>
      </c>
      <c r="W35" s="43">
        <v>68</v>
      </c>
      <c r="X35" s="43">
        <v>240</v>
      </c>
      <c r="Y35" s="43">
        <v>28</v>
      </c>
      <c r="Z35" s="56"/>
      <c r="AA35" s="36">
        <f t="shared" si="0"/>
        <v>22167</v>
      </c>
    </row>
    <row r="36" spans="1:27" ht="13.7" customHeight="1" x14ac:dyDescent="0.2">
      <c r="A36" s="109">
        <v>2018</v>
      </c>
      <c r="B36" s="42">
        <v>7973</v>
      </c>
      <c r="C36" s="43">
        <v>2915</v>
      </c>
      <c r="D36" s="43">
        <v>25</v>
      </c>
      <c r="E36" s="43">
        <v>1061</v>
      </c>
      <c r="F36" s="43">
        <v>89</v>
      </c>
      <c r="G36" s="43">
        <v>80</v>
      </c>
      <c r="H36" s="43">
        <v>149</v>
      </c>
      <c r="I36" s="43">
        <v>154</v>
      </c>
      <c r="J36" s="43">
        <v>27</v>
      </c>
      <c r="K36" s="43">
        <v>49</v>
      </c>
      <c r="L36" s="43">
        <v>72</v>
      </c>
      <c r="M36" s="43">
        <v>20</v>
      </c>
      <c r="N36" s="43">
        <v>301</v>
      </c>
      <c r="O36" s="43">
        <v>75</v>
      </c>
      <c r="P36" s="43">
        <v>119</v>
      </c>
      <c r="Q36" s="43">
        <v>132</v>
      </c>
      <c r="R36" s="43">
        <v>96</v>
      </c>
      <c r="S36" s="43">
        <v>83</v>
      </c>
      <c r="T36" s="43">
        <v>66</v>
      </c>
      <c r="U36" s="43">
        <v>46</v>
      </c>
      <c r="V36" s="43">
        <v>716</v>
      </c>
      <c r="W36" s="43">
        <v>53</v>
      </c>
      <c r="X36" s="43">
        <v>184</v>
      </c>
      <c r="Y36" s="43">
        <v>35</v>
      </c>
      <c r="Z36" s="56"/>
      <c r="AA36" s="36">
        <f t="shared" si="0"/>
        <v>14520</v>
      </c>
    </row>
    <row r="37" spans="1:27" ht="13.7" customHeight="1" x14ac:dyDescent="0.2">
      <c r="A37" s="109">
        <v>2019</v>
      </c>
      <c r="B37" s="42">
        <v>19830</v>
      </c>
      <c r="C37" s="43">
        <v>5329</v>
      </c>
      <c r="D37" s="43">
        <v>25</v>
      </c>
      <c r="E37" s="43">
        <v>1817</v>
      </c>
      <c r="F37" s="43">
        <v>138</v>
      </c>
      <c r="G37" s="43">
        <v>117</v>
      </c>
      <c r="H37" s="43">
        <v>210</v>
      </c>
      <c r="I37" s="43">
        <v>227</v>
      </c>
      <c r="J37" s="43">
        <v>47</v>
      </c>
      <c r="K37" s="43">
        <v>67</v>
      </c>
      <c r="L37" s="43">
        <v>110</v>
      </c>
      <c r="M37" s="43">
        <v>34</v>
      </c>
      <c r="N37" s="43">
        <v>481</v>
      </c>
      <c r="O37" s="43">
        <v>101</v>
      </c>
      <c r="P37" s="43">
        <v>194</v>
      </c>
      <c r="Q37" s="43">
        <v>201</v>
      </c>
      <c r="R37" s="43">
        <v>191</v>
      </c>
      <c r="S37" s="43">
        <v>113</v>
      </c>
      <c r="T37" s="43">
        <v>92</v>
      </c>
      <c r="U37" s="43">
        <v>54</v>
      </c>
      <c r="V37" s="43">
        <v>1387</v>
      </c>
      <c r="W37" s="43">
        <v>88</v>
      </c>
      <c r="X37" s="43">
        <v>267</v>
      </c>
      <c r="Y37" s="43">
        <v>65</v>
      </c>
      <c r="Z37" s="56"/>
      <c r="AA37" s="36">
        <f t="shared" si="0"/>
        <v>31185</v>
      </c>
    </row>
    <row r="38" spans="1:27" ht="13.7" customHeight="1" x14ac:dyDescent="0.2">
      <c r="A38" s="109">
        <v>2020</v>
      </c>
      <c r="B38" s="42">
        <v>142777</v>
      </c>
      <c r="C38" s="43">
        <v>30855</v>
      </c>
      <c r="D38" s="43">
        <v>89</v>
      </c>
      <c r="E38" s="43">
        <v>9570</v>
      </c>
      <c r="F38" s="43">
        <v>626</v>
      </c>
      <c r="G38" s="43">
        <v>497</v>
      </c>
      <c r="H38" s="43">
        <v>1326</v>
      </c>
      <c r="I38" s="43">
        <v>1290</v>
      </c>
      <c r="J38" s="43">
        <v>283</v>
      </c>
      <c r="K38" s="43">
        <v>299</v>
      </c>
      <c r="L38" s="43">
        <v>451</v>
      </c>
      <c r="M38" s="43">
        <v>108</v>
      </c>
      <c r="N38" s="43">
        <v>2471</v>
      </c>
      <c r="O38" s="43">
        <v>423</v>
      </c>
      <c r="P38" s="43">
        <v>991</v>
      </c>
      <c r="Q38" s="43">
        <v>1040</v>
      </c>
      <c r="R38" s="43">
        <v>930</v>
      </c>
      <c r="S38" s="43">
        <v>610</v>
      </c>
      <c r="T38" s="43">
        <v>480</v>
      </c>
      <c r="U38" s="43">
        <v>191</v>
      </c>
      <c r="V38" s="43">
        <v>9390</v>
      </c>
      <c r="W38" s="43">
        <v>674</v>
      </c>
      <c r="X38" s="43">
        <v>1535</v>
      </c>
      <c r="Y38" s="43">
        <v>476</v>
      </c>
      <c r="Z38" s="56"/>
      <c r="AA38" s="36">
        <f t="shared" ref="AA38:AA42" si="1">SUM(B38:Z38)</f>
        <v>207382</v>
      </c>
    </row>
    <row r="39" spans="1:27" ht="13.7" customHeight="1" x14ac:dyDescent="0.2">
      <c r="A39" s="109">
        <v>2021</v>
      </c>
      <c r="B39" s="42">
        <v>177898.43773224717</v>
      </c>
      <c r="C39" s="43">
        <v>49616.666814346041</v>
      </c>
      <c r="D39" s="43">
        <v>171.19207591925118</v>
      </c>
      <c r="E39" s="43">
        <v>14638.159289135514</v>
      </c>
      <c r="F39" s="43">
        <v>1139.762465753533</v>
      </c>
      <c r="G39" s="43">
        <v>882.59553234469684</v>
      </c>
      <c r="H39" s="43">
        <v>1868.4269333102793</v>
      </c>
      <c r="I39" s="43">
        <v>2152.7092812183437</v>
      </c>
      <c r="J39" s="43">
        <v>349.58916171193272</v>
      </c>
      <c r="K39" s="43">
        <v>524.20026183000823</v>
      </c>
      <c r="L39" s="43">
        <v>835.41222008154477</v>
      </c>
      <c r="M39" s="43">
        <v>212.42129607158239</v>
      </c>
      <c r="N39" s="43">
        <v>3433.5569317315485</v>
      </c>
      <c r="O39" s="43">
        <v>820.14632755405637</v>
      </c>
      <c r="P39" s="43">
        <v>1500.6542850778123</v>
      </c>
      <c r="Q39" s="43">
        <v>1502.2128329465031</v>
      </c>
      <c r="R39" s="43">
        <v>1442.4912425732771</v>
      </c>
      <c r="S39" s="43">
        <v>879.86283750890084</v>
      </c>
      <c r="T39" s="43">
        <v>802.33229323225612</v>
      </c>
      <c r="U39" s="43">
        <v>333.03207152686423</v>
      </c>
      <c r="V39" s="43">
        <v>14176.334791106543</v>
      </c>
      <c r="W39" s="43">
        <v>961.79579115596562</v>
      </c>
      <c r="X39" s="43">
        <v>2112.0802526740808</v>
      </c>
      <c r="Y39" s="43">
        <v>515.94796095231186</v>
      </c>
      <c r="Z39" s="56"/>
      <c r="AA39" s="36">
        <f t="shared" si="1"/>
        <v>278770.02068200993</v>
      </c>
    </row>
    <row r="40" spans="1:27" ht="13.7" customHeight="1" x14ac:dyDescent="0.2">
      <c r="A40" s="109">
        <v>2022</v>
      </c>
      <c r="B40" s="42">
        <v>279632.05991508003</v>
      </c>
      <c r="C40" s="43">
        <v>68433.301583275301</v>
      </c>
      <c r="D40" s="43">
        <v>305.92638105979898</v>
      </c>
      <c r="E40" s="43">
        <v>22293.7898258286</v>
      </c>
      <c r="F40" s="43">
        <v>678.41336061659308</v>
      </c>
      <c r="G40" s="43">
        <v>1430.6449691124001</v>
      </c>
      <c r="H40" s="43">
        <v>2547.4271438630999</v>
      </c>
      <c r="I40" s="43">
        <v>3231.5416481859002</v>
      </c>
      <c r="J40" s="43">
        <v>530.54313176392202</v>
      </c>
      <c r="K40" s="43">
        <v>763.19139759396603</v>
      </c>
      <c r="L40" s="43">
        <v>1311.0603870622399</v>
      </c>
      <c r="M40" s="43">
        <v>361.294024124271</v>
      </c>
      <c r="N40" s="43">
        <v>5195.8451090352792</v>
      </c>
      <c r="O40" s="43">
        <v>1048.1234210134</v>
      </c>
      <c r="P40" s="43">
        <v>2045.1725631786201</v>
      </c>
      <c r="Q40" s="43">
        <v>2330.59372079072</v>
      </c>
      <c r="R40" s="43">
        <v>2320.71138195084</v>
      </c>
      <c r="S40" s="43">
        <v>1515.5238047871201</v>
      </c>
      <c r="T40" s="43">
        <v>1198.98430699645</v>
      </c>
      <c r="U40" s="43">
        <v>558.27250016657399</v>
      </c>
      <c r="V40" s="43">
        <v>19169.378050689204</v>
      </c>
      <c r="W40" s="43">
        <v>1674.5570224810201</v>
      </c>
      <c r="X40" s="43">
        <v>2709.1345967984198</v>
      </c>
      <c r="Y40" s="43">
        <v>683.08971152591903</v>
      </c>
      <c r="Z40" s="56"/>
      <c r="AA40" s="36">
        <f t="shared" si="1"/>
        <v>421968.57995697967</v>
      </c>
    </row>
    <row r="41" spans="1:27" ht="13.7" customHeight="1" x14ac:dyDescent="0.2">
      <c r="A41" s="109">
        <v>2023</v>
      </c>
      <c r="B41" s="42">
        <v>729727.61895588646</v>
      </c>
      <c r="C41" s="43">
        <v>116688.65023075286</v>
      </c>
      <c r="D41" s="43">
        <v>513.16410063134003</v>
      </c>
      <c r="E41" s="43">
        <v>41061.347238139242</v>
      </c>
      <c r="F41" s="43">
        <v>3843.7276057046533</v>
      </c>
      <c r="G41" s="43">
        <v>3216.3457481707269</v>
      </c>
      <c r="H41" s="43">
        <v>3962.025793147182</v>
      </c>
      <c r="I41" s="43">
        <v>6381.1142864166313</v>
      </c>
      <c r="J41" s="43">
        <v>1150.2101748331186</v>
      </c>
      <c r="K41" s="43">
        <v>1197.4997342608297</v>
      </c>
      <c r="L41" s="43">
        <v>3001.816135358672</v>
      </c>
      <c r="M41" s="43">
        <v>596.79387482778282</v>
      </c>
      <c r="N41" s="43">
        <v>8804.982552027579</v>
      </c>
      <c r="O41" s="43">
        <v>2684.8810441684805</v>
      </c>
      <c r="P41" s="43">
        <v>3698.6182429124929</v>
      </c>
      <c r="Q41" s="43">
        <v>3503.1562602815798</v>
      </c>
      <c r="R41" s="43">
        <v>4724.4415026743409</v>
      </c>
      <c r="S41" s="43">
        <v>2983.7402206862812</v>
      </c>
      <c r="T41" s="43">
        <v>2084.0776717344684</v>
      </c>
      <c r="U41" s="43">
        <v>1040.1994074367706</v>
      </c>
      <c r="V41" s="43">
        <v>37887.82057853906</v>
      </c>
      <c r="W41" s="43">
        <v>3142.0712026445963</v>
      </c>
      <c r="X41" s="43">
        <v>4667.4817058538156</v>
      </c>
      <c r="Y41" s="43">
        <v>1380.6956380509689</v>
      </c>
      <c r="Z41" s="56"/>
      <c r="AA41" s="36">
        <f t="shared" si="1"/>
        <v>987942.47990514012</v>
      </c>
    </row>
    <row r="42" spans="1:27" ht="13.7" customHeight="1" x14ac:dyDescent="0.2">
      <c r="A42" s="109">
        <v>2024</v>
      </c>
      <c r="B42" s="42">
        <v>1498337.4477175758</v>
      </c>
      <c r="C42" s="43">
        <v>366537.86041231611</v>
      </c>
      <c r="D42" s="43">
        <v>1668.6793464190494</v>
      </c>
      <c r="E42" s="43">
        <v>129414.34705386197</v>
      </c>
      <c r="F42" s="43">
        <v>8416.8051796770251</v>
      </c>
      <c r="G42" s="43">
        <v>7429.0896680127535</v>
      </c>
      <c r="H42" s="43">
        <v>12602.082690101572</v>
      </c>
      <c r="I42" s="43">
        <v>16375.315306277742</v>
      </c>
      <c r="J42" s="43">
        <v>2082.0581636036995</v>
      </c>
      <c r="K42" s="43">
        <v>3453.8282135309855</v>
      </c>
      <c r="L42" s="43">
        <v>7090.555092855202</v>
      </c>
      <c r="M42" s="43">
        <v>1708.9150587820736</v>
      </c>
      <c r="N42" s="43">
        <v>26639.782055830423</v>
      </c>
      <c r="O42" s="43">
        <v>7221.7755368522921</v>
      </c>
      <c r="P42" s="43">
        <v>12210.233768484688</v>
      </c>
      <c r="Q42" s="43">
        <v>11002.24673640061</v>
      </c>
      <c r="R42" s="43">
        <v>16989.724551547311</v>
      </c>
      <c r="S42" s="43">
        <v>10759.623772350245</v>
      </c>
      <c r="T42" s="43">
        <v>6246.9228820375711</v>
      </c>
      <c r="U42" s="43">
        <v>3070.1064061907841</v>
      </c>
      <c r="V42" s="43">
        <v>108576.25273881502</v>
      </c>
      <c r="W42" s="43">
        <v>10645.984703053562</v>
      </c>
      <c r="X42" s="43">
        <v>15521.465825212266</v>
      </c>
      <c r="Y42" s="43">
        <v>4112.1329979515322</v>
      </c>
      <c r="Z42" s="56"/>
      <c r="AA42" s="36">
        <f t="shared" si="1"/>
        <v>2288113.2358777402</v>
      </c>
    </row>
    <row r="43" spans="1:27" ht="13.7" customHeight="1" x14ac:dyDescent="0.2">
      <c r="A43" s="109" t="s">
        <v>1838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43" t="e">
        <v>#N/A</v>
      </c>
      <c r="Z43" s="55" t="e">
        <v>#N/A</v>
      </c>
      <c r="AA43" s="36" t="e">
        <v>#N/A</v>
      </c>
    </row>
    <row r="44" spans="1:27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76" t="e">
        <v>#N/A</v>
      </c>
      <c r="AA44" s="36" t="e">
        <v>#N/A</v>
      </c>
    </row>
    <row r="45" spans="1:27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76" t="e">
        <v>#N/A</v>
      </c>
      <c r="AA45" s="36" t="e">
        <v>#N/A</v>
      </c>
    </row>
    <row r="46" spans="1:27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76" t="e">
        <v>#N/A</v>
      </c>
      <c r="AA46" s="36" t="e">
        <v>#N/A</v>
      </c>
    </row>
    <row r="47" spans="1:27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76" t="e">
        <v>#N/A</v>
      </c>
      <c r="AA47" s="36" t="e">
        <v>#N/A</v>
      </c>
    </row>
    <row r="48" spans="1:27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76" t="e">
        <v>#N/A</v>
      </c>
      <c r="AA48" s="36" t="e">
        <v>#N/A</v>
      </c>
    </row>
    <row r="49" spans="1:30" x14ac:dyDescent="0.2">
      <c r="A49" s="111"/>
      <c r="AA49" s="17"/>
    </row>
    <row r="50" spans="1:30" x14ac:dyDescent="0.2">
      <c r="A50" s="111"/>
      <c r="AA50" s="17"/>
    </row>
    <row r="51" spans="1:30" x14ac:dyDescent="0.2">
      <c r="A51" s="111"/>
      <c r="AA51" s="17"/>
    </row>
    <row r="52" spans="1:30" x14ac:dyDescent="0.2">
      <c r="A52" s="111"/>
      <c r="AA52" s="17"/>
    </row>
    <row r="53" spans="1:30" x14ac:dyDescent="0.2">
      <c r="A53" s="111"/>
      <c r="AA53" s="17"/>
    </row>
    <row r="54" spans="1:30" x14ac:dyDescent="0.2">
      <c r="A54" s="111"/>
      <c r="AA54" s="17"/>
    </row>
    <row r="55" spans="1:30" x14ac:dyDescent="0.2">
      <c r="A55" s="111"/>
      <c r="AA55" s="17"/>
    </row>
    <row r="56" spans="1:30" x14ac:dyDescent="0.2">
      <c r="A56" s="111"/>
      <c r="AA56" s="24"/>
      <c r="AB56" s="22"/>
      <c r="AC56" s="22"/>
      <c r="AD56" s="22"/>
    </row>
    <row r="57" spans="1:30" x14ac:dyDescent="0.2">
      <c r="A57" s="111"/>
      <c r="AA57" s="20"/>
    </row>
    <row r="58" spans="1:30" x14ac:dyDescent="0.2">
      <c r="A58" s="111"/>
      <c r="AA58" s="20"/>
    </row>
    <row r="59" spans="1:30" x14ac:dyDescent="0.2">
      <c r="A59" s="111"/>
    </row>
    <row r="60" spans="1:30" x14ac:dyDescent="0.2">
      <c r="A60" s="111"/>
    </row>
    <row r="61" spans="1:30" x14ac:dyDescent="0.2">
      <c r="A61" s="111"/>
    </row>
    <row r="62" spans="1:30" x14ac:dyDescent="0.2">
      <c r="A62" s="111"/>
    </row>
    <row r="63" spans="1:30" x14ac:dyDescent="0.2">
      <c r="A63" s="111"/>
    </row>
    <row r="64" spans="1:30" x14ac:dyDescent="0.2">
      <c r="A64" s="111"/>
    </row>
    <row r="65" spans="1:1" x14ac:dyDescent="0.2">
      <c r="A65" s="111"/>
    </row>
    <row r="66" spans="1:1" x14ac:dyDescent="0.2">
      <c r="A66" s="109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1"/>
    </row>
    <row r="335" spans="1:1" x14ac:dyDescent="0.2">
      <c r="A335" s="111"/>
    </row>
    <row r="336" spans="1:1" x14ac:dyDescent="0.2">
      <c r="A336" s="111"/>
    </row>
    <row r="337" spans="1:1" x14ac:dyDescent="0.2">
      <c r="A337" s="111"/>
    </row>
    <row r="338" spans="1:1" x14ac:dyDescent="0.2">
      <c r="A338" s="111"/>
    </row>
    <row r="339" spans="1:1" x14ac:dyDescent="0.2">
      <c r="A339" s="111"/>
    </row>
    <row r="340" spans="1:1" x14ac:dyDescent="0.2">
      <c r="A340" s="111"/>
    </row>
    <row r="341" spans="1:1" x14ac:dyDescent="0.2">
      <c r="A341" s="111"/>
    </row>
    <row r="342" spans="1:1" x14ac:dyDescent="0.2">
      <c r="A342" s="111"/>
    </row>
    <row r="343" spans="1:1" x14ac:dyDescent="0.2">
      <c r="A343" s="111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  <row r="364" spans="1:1" x14ac:dyDescent="0.2">
      <c r="A364" s="112"/>
    </row>
    <row r="365" spans="1:1" x14ac:dyDescent="0.2">
      <c r="A365" s="112"/>
    </row>
    <row r="366" spans="1:1" x14ac:dyDescent="0.2">
      <c r="A366" s="112"/>
    </row>
    <row r="367" spans="1:1" x14ac:dyDescent="0.2">
      <c r="A367" s="112"/>
    </row>
    <row r="368" spans="1:1" x14ac:dyDescent="0.2">
      <c r="A368" s="112"/>
    </row>
  </sheetData>
  <phoneticPr fontId="7" type="noConversion"/>
  <hyperlinks>
    <hyperlink ref="A5" location="INDICE!A14" display="VOLVER AL INDICE" xr:uid="{00000000-0004-0000-1300-000000000000}"/>
  </hyperlinks>
  <pageMargins left="0.75" right="0.75" top="1" bottom="1" header="0" footer="0"/>
  <pageSetup orientation="portrait" r:id="rId1"/>
  <headerFooter alignWithMargins="0"/>
  <ignoredErrors>
    <ignoredError sqref="AA19:AA41" formulaRange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36"/>
  <dimension ref="A1:AD36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7" width="14.7109375" style="1" customWidth="1"/>
    <col min="28" max="16384" width="9.140625" style="1"/>
  </cols>
  <sheetData>
    <row r="1" spans="1:2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26"/>
    </row>
    <row r="2" spans="1:27" s="44" customFormat="1" ht="25.5" customHeight="1" x14ac:dyDescent="0.2">
      <c r="A2" s="102" t="s">
        <v>6</v>
      </c>
      <c r="B2" s="30" t="s">
        <v>90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Recaudación del Impuesto a las Cuentas Corrientes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0"/>
      <c r="AA2" s="31"/>
    </row>
    <row r="3" spans="1:27" s="44" customFormat="1" ht="12.75" customHeight="1" x14ac:dyDescent="0.2">
      <c r="A3" s="102" t="s">
        <v>1825</v>
      </c>
      <c r="B3" s="19" t="s">
        <v>1837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Agencia de Recaudación y Control Aduanero (ARCA)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27"/>
    </row>
    <row r="4" spans="1:2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8"/>
    </row>
    <row r="5" spans="1:27" s="44" customFormat="1" ht="33.75" customHeight="1" x14ac:dyDescent="0.2">
      <c r="A5" s="157" t="s">
        <v>1839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39"/>
    </row>
    <row r="6" spans="1:2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28"/>
    </row>
    <row r="7" spans="1:27" s="44" customFormat="1" ht="22.5" customHeight="1" x14ac:dyDescent="0.2">
      <c r="A7" s="102" t="s">
        <v>1840</v>
      </c>
      <c r="B7" s="25" t="s">
        <v>1850</v>
      </c>
      <c r="C7" s="40" t="s">
        <v>1850</v>
      </c>
      <c r="D7" s="40" t="s">
        <v>1850</v>
      </c>
      <c r="E7" s="40" t="s">
        <v>1850</v>
      </c>
      <c r="F7" s="40" t="s">
        <v>1850</v>
      </c>
      <c r="G7" s="40" t="s">
        <v>1850</v>
      </c>
      <c r="H7" s="40" t="s">
        <v>1850</v>
      </c>
      <c r="I7" s="40" t="s">
        <v>1850</v>
      </c>
      <c r="J7" s="40" t="s">
        <v>1850</v>
      </c>
      <c r="K7" s="40" t="s">
        <v>1850</v>
      </c>
      <c r="L7" s="40" t="s">
        <v>1850</v>
      </c>
      <c r="M7" s="40" t="s">
        <v>1850</v>
      </c>
      <c r="N7" s="40" t="s">
        <v>1850</v>
      </c>
      <c r="O7" s="40" t="s">
        <v>1850</v>
      </c>
      <c r="P7" s="40" t="s">
        <v>1850</v>
      </c>
      <c r="Q7" s="40" t="s">
        <v>1850</v>
      </c>
      <c r="R7" s="40" t="s">
        <v>1850</v>
      </c>
      <c r="S7" s="40" t="s">
        <v>1850</v>
      </c>
      <c r="T7" s="40" t="s">
        <v>1850</v>
      </c>
      <c r="U7" s="40" t="s">
        <v>1850</v>
      </c>
      <c r="V7" s="40" t="s">
        <v>1850</v>
      </c>
      <c r="W7" s="40" t="s">
        <v>1850</v>
      </c>
      <c r="X7" s="40" t="s">
        <v>1850</v>
      </c>
      <c r="Y7" s="40" t="s">
        <v>1850</v>
      </c>
      <c r="Z7" s="40" t="s">
        <v>1850</v>
      </c>
      <c r="AA7" s="41" t="s">
        <v>1850</v>
      </c>
    </row>
    <row r="8" spans="1:27" s="44" customFormat="1" ht="11.25" x14ac:dyDescent="0.2">
      <c r="A8" s="104" t="s">
        <v>1841</v>
      </c>
      <c r="B8" s="121" t="s">
        <v>643</v>
      </c>
      <c r="C8" s="122" t="s">
        <v>644</v>
      </c>
      <c r="D8" s="122" t="s">
        <v>645</v>
      </c>
      <c r="E8" s="124" t="s">
        <v>646</v>
      </c>
      <c r="F8" s="122" t="s">
        <v>647</v>
      </c>
      <c r="G8" s="122" t="s">
        <v>648</v>
      </c>
      <c r="H8" s="124" t="s">
        <v>649</v>
      </c>
      <c r="I8" s="122" t="s">
        <v>650</v>
      </c>
      <c r="J8" s="122" t="s">
        <v>651</v>
      </c>
      <c r="K8" s="124" t="s">
        <v>652</v>
      </c>
      <c r="L8" s="122" t="s">
        <v>653</v>
      </c>
      <c r="M8" s="122" t="s">
        <v>654</v>
      </c>
      <c r="N8" s="124" t="s">
        <v>655</v>
      </c>
      <c r="O8" s="122" t="s">
        <v>656</v>
      </c>
      <c r="P8" s="122" t="s">
        <v>657</v>
      </c>
      <c r="Q8" s="124" t="s">
        <v>658</v>
      </c>
      <c r="R8" s="122" t="s">
        <v>659</v>
      </c>
      <c r="S8" s="122" t="s">
        <v>660</v>
      </c>
      <c r="T8" s="122" t="s">
        <v>661</v>
      </c>
      <c r="U8" s="122" t="s">
        <v>662</v>
      </c>
      <c r="V8" s="122" t="s">
        <v>663</v>
      </c>
      <c r="W8" s="122" t="s">
        <v>664</v>
      </c>
      <c r="X8" s="122" t="s">
        <v>665</v>
      </c>
      <c r="Y8" s="122" t="s">
        <v>666</v>
      </c>
      <c r="Z8" s="122" t="s">
        <v>667</v>
      </c>
      <c r="AA8" s="123" t="s">
        <v>668</v>
      </c>
    </row>
    <row r="9" spans="1:27" s="45" customFormat="1" ht="23.25" customHeight="1" thickBot="1" x14ac:dyDescent="0.25">
      <c r="A9" s="105" t="s">
        <v>162</v>
      </c>
      <c r="B9" s="71" t="s">
        <v>84</v>
      </c>
      <c r="C9" s="23" t="s">
        <v>139</v>
      </c>
      <c r="D9" s="23" t="s">
        <v>140</v>
      </c>
      <c r="E9" s="32" t="s">
        <v>141</v>
      </c>
      <c r="F9" s="23" t="s">
        <v>142</v>
      </c>
      <c r="G9" s="23" t="s">
        <v>143</v>
      </c>
      <c r="H9" s="32" t="s">
        <v>144</v>
      </c>
      <c r="I9" s="23" t="s">
        <v>145</v>
      </c>
      <c r="J9" s="23" t="s">
        <v>146</v>
      </c>
      <c r="K9" s="32" t="s">
        <v>147</v>
      </c>
      <c r="L9" s="23" t="s">
        <v>148</v>
      </c>
      <c r="M9" s="23" t="s">
        <v>149</v>
      </c>
      <c r="N9" s="32" t="s">
        <v>150</v>
      </c>
      <c r="O9" s="23" t="s">
        <v>151</v>
      </c>
      <c r="P9" s="23" t="s">
        <v>152</v>
      </c>
      <c r="Q9" s="32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23" t="s">
        <v>163</v>
      </c>
      <c r="AA9" s="33" t="s">
        <v>161</v>
      </c>
    </row>
    <row r="10" spans="1:27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126"/>
      <c r="AA10" s="85"/>
    </row>
    <row r="11" spans="1:27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126"/>
      <c r="AA11" s="85"/>
    </row>
    <row r="12" spans="1:27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126"/>
      <c r="AA12" s="85"/>
    </row>
    <row r="13" spans="1:27" ht="13.7" customHeight="1" x14ac:dyDescent="0.2">
      <c r="A13" s="109">
        <v>1995</v>
      </c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126"/>
      <c r="AA13" s="85"/>
    </row>
    <row r="14" spans="1:27" ht="13.7" customHeight="1" x14ac:dyDescent="0.2">
      <c r="A14" s="109">
        <v>1996</v>
      </c>
      <c r="B14" s="48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126"/>
      <c r="AA14" s="85"/>
    </row>
    <row r="15" spans="1:27" ht="13.7" customHeight="1" x14ac:dyDescent="0.2">
      <c r="A15" s="109">
        <v>1997</v>
      </c>
      <c r="B15" s="48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126"/>
      <c r="AA15" s="85"/>
    </row>
    <row r="16" spans="1:27" ht="13.7" customHeight="1" x14ac:dyDescent="0.2">
      <c r="A16" s="109">
        <v>1998</v>
      </c>
      <c r="B16" s="48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126"/>
      <c r="AA16" s="85"/>
    </row>
    <row r="17" spans="1:27" ht="13.7" customHeight="1" x14ac:dyDescent="0.2">
      <c r="A17" s="109">
        <v>1999</v>
      </c>
      <c r="B17" s="48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126"/>
      <c r="AA17" s="85"/>
    </row>
    <row r="18" spans="1:27" ht="13.7" customHeight="1" x14ac:dyDescent="0.2">
      <c r="A18" s="109">
        <v>2000</v>
      </c>
      <c r="B18" s="48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126"/>
      <c r="AA18" s="85"/>
    </row>
    <row r="19" spans="1:27" ht="13.7" customHeight="1" thickBot="1" x14ac:dyDescent="0.25">
      <c r="A19" s="109">
        <v>2001</v>
      </c>
      <c r="B19" s="128">
        <v>1772.5517830000001</v>
      </c>
      <c r="C19" s="128">
        <v>24.126704999999998</v>
      </c>
      <c r="D19" s="129"/>
      <c r="E19" s="128">
        <v>377.21252199999998</v>
      </c>
      <c r="F19" s="128">
        <v>11.027105999999998</v>
      </c>
      <c r="G19" s="128">
        <v>11.022594</v>
      </c>
      <c r="H19" s="128">
        <v>25.2134</v>
      </c>
      <c r="I19" s="128">
        <v>62.889622999999993</v>
      </c>
      <c r="J19" s="128">
        <v>3.0278150000000004</v>
      </c>
      <c r="K19" s="129"/>
      <c r="L19" s="128">
        <v>68.766233999999997</v>
      </c>
      <c r="M19" s="128">
        <v>3.540727</v>
      </c>
      <c r="N19" s="128">
        <v>25.568966999999997</v>
      </c>
      <c r="O19" s="128">
        <v>1.042E-3</v>
      </c>
      <c r="P19" s="128">
        <v>24.240063999999997</v>
      </c>
      <c r="Q19" s="128">
        <v>42.654297</v>
      </c>
      <c r="R19" s="128">
        <v>0.103674</v>
      </c>
      <c r="S19" s="128">
        <v>12.236501000000001</v>
      </c>
      <c r="T19" s="129"/>
      <c r="U19" s="128">
        <v>7.961265</v>
      </c>
      <c r="V19" s="128">
        <v>416.75968999999998</v>
      </c>
      <c r="W19" s="128">
        <v>5.0489390000000007</v>
      </c>
      <c r="X19" s="128">
        <v>31.867846999999998</v>
      </c>
      <c r="Y19" s="128">
        <v>7.2607410000000012</v>
      </c>
      <c r="Z19" s="129"/>
      <c r="AA19" s="35">
        <f>SUM(B19:Z19)</f>
        <v>2933.0815359999997</v>
      </c>
    </row>
    <row r="20" spans="1:27" ht="13.7" customHeight="1" x14ac:dyDescent="0.2">
      <c r="A20" s="109">
        <v>2002</v>
      </c>
      <c r="B20" s="42">
        <v>4339.6053260000008</v>
      </c>
      <c r="C20" s="43">
        <v>8.0511569999999999</v>
      </c>
      <c r="D20" s="49"/>
      <c r="E20" s="43">
        <v>144.886032</v>
      </c>
      <c r="F20" s="43">
        <v>5.0804729999999987</v>
      </c>
      <c r="G20" s="43">
        <v>5.5349329999999988</v>
      </c>
      <c r="H20" s="43">
        <v>8.3557670000000002</v>
      </c>
      <c r="I20" s="43">
        <v>20.354110999999996</v>
      </c>
      <c r="J20" s="43">
        <v>1.3798900000000001</v>
      </c>
      <c r="K20" s="49"/>
      <c r="L20" s="43">
        <v>39.006565000000002</v>
      </c>
      <c r="M20" s="43">
        <v>1.8850420000000001</v>
      </c>
      <c r="N20" s="43">
        <v>15.975935000000002</v>
      </c>
      <c r="O20" s="43">
        <v>2.4534000000000004E-2</v>
      </c>
      <c r="P20" s="43">
        <v>11.727144999999998</v>
      </c>
      <c r="Q20" s="43">
        <v>26.317792000000001</v>
      </c>
      <c r="R20" s="43">
        <v>0.29369599999999996</v>
      </c>
      <c r="S20" s="43">
        <v>5.8704679999999998</v>
      </c>
      <c r="T20" s="65">
        <v>5.3157000000000003E-2</v>
      </c>
      <c r="U20" s="43">
        <v>5.8885339999999999</v>
      </c>
      <c r="V20" s="43">
        <v>198.04208600000001</v>
      </c>
      <c r="W20" s="43">
        <v>2.456664</v>
      </c>
      <c r="X20" s="43">
        <v>14.066923000000001</v>
      </c>
      <c r="Y20" s="43">
        <v>2.4790349999999997</v>
      </c>
      <c r="Z20" s="56"/>
      <c r="AA20" s="36">
        <f>SUM(B20:Z20)</f>
        <v>4857.3352650000015</v>
      </c>
    </row>
    <row r="21" spans="1:27" ht="13.7" customHeight="1" x14ac:dyDescent="0.2">
      <c r="A21" s="109">
        <v>2003</v>
      </c>
      <c r="B21" s="42">
        <v>5263.5359259999996</v>
      </c>
      <c r="C21" s="43">
        <v>5.2703370000000005</v>
      </c>
      <c r="D21" s="49"/>
      <c r="E21" s="43">
        <v>218.21541399999998</v>
      </c>
      <c r="F21" s="43">
        <v>6.4045889999999996</v>
      </c>
      <c r="G21" s="43">
        <v>8.0443210000000001</v>
      </c>
      <c r="H21" s="43">
        <v>9.3061309999999988</v>
      </c>
      <c r="I21" s="43">
        <v>26.724677000000003</v>
      </c>
      <c r="J21" s="43">
        <v>2.932849</v>
      </c>
      <c r="K21" s="49"/>
      <c r="L21" s="43">
        <v>48.88702</v>
      </c>
      <c r="M21" s="43">
        <v>2.25603</v>
      </c>
      <c r="N21" s="43">
        <v>22.345523999999997</v>
      </c>
      <c r="O21" s="43">
        <v>1.3100000000000001E-4</v>
      </c>
      <c r="P21" s="43">
        <v>16.750562000000002</v>
      </c>
      <c r="Q21" s="43">
        <v>16.295293999999998</v>
      </c>
      <c r="R21" s="43">
        <v>0.27756000000000003</v>
      </c>
      <c r="S21" s="43">
        <v>8.3878380000000003</v>
      </c>
      <c r="T21" s="43">
        <v>7.5177999999999995E-2</v>
      </c>
      <c r="U21" s="43">
        <v>11.805260000000001</v>
      </c>
      <c r="V21" s="43">
        <v>204.90483800000001</v>
      </c>
      <c r="W21" s="43">
        <v>4.3504370000000003</v>
      </c>
      <c r="X21" s="43">
        <v>19.332275000000003</v>
      </c>
      <c r="Y21" s="43">
        <v>4.1349080000000002</v>
      </c>
      <c r="Z21" s="56"/>
      <c r="AA21" s="36">
        <f t="shared" ref="AA21:AA37" si="0">SUM(B21:Z21)</f>
        <v>5900.2370989999999</v>
      </c>
    </row>
    <row r="22" spans="1:27" ht="13.7" customHeight="1" thickBot="1" x14ac:dyDescent="0.25">
      <c r="A22" s="109">
        <v>2004</v>
      </c>
      <c r="B22" s="42">
        <v>6836.3961440000003</v>
      </c>
      <c r="C22" s="43">
        <v>6.2158040000000003</v>
      </c>
      <c r="D22" s="49"/>
      <c r="E22" s="43">
        <v>318.94251399999996</v>
      </c>
      <c r="F22" s="43">
        <v>10.041210999999999</v>
      </c>
      <c r="G22" s="43">
        <v>11.511939</v>
      </c>
      <c r="H22" s="43">
        <v>13.038117</v>
      </c>
      <c r="I22" s="43">
        <v>37.421185000000008</v>
      </c>
      <c r="J22" s="43">
        <v>3.6462319999999995</v>
      </c>
      <c r="K22" s="49"/>
      <c r="L22" s="43">
        <v>58.001808000000004</v>
      </c>
      <c r="M22" s="43">
        <v>3.0778279999999998</v>
      </c>
      <c r="N22" s="43">
        <v>33.745877</v>
      </c>
      <c r="O22" s="43">
        <v>0</v>
      </c>
      <c r="P22" s="43">
        <v>26.741626999999998</v>
      </c>
      <c r="Q22" s="43">
        <v>1.94E-4</v>
      </c>
      <c r="R22" s="43">
        <v>0.24703600000000001</v>
      </c>
      <c r="S22" s="43">
        <v>13.033657</v>
      </c>
      <c r="T22" s="43">
        <v>2.7990000000000003E-3</v>
      </c>
      <c r="U22" s="43">
        <v>15.626488000000002</v>
      </c>
      <c r="V22" s="43">
        <v>259.31599</v>
      </c>
      <c r="W22" s="43">
        <v>5.3448510000000002</v>
      </c>
      <c r="X22" s="43">
        <v>24.267457000000004</v>
      </c>
      <c r="Y22" s="43">
        <v>5.2436989999999994</v>
      </c>
      <c r="Z22" s="56"/>
      <c r="AA22" s="36">
        <f t="shared" si="0"/>
        <v>7681.8624570000011</v>
      </c>
    </row>
    <row r="23" spans="1:27" ht="13.7" customHeight="1" x14ac:dyDescent="0.2">
      <c r="A23" s="109">
        <v>2005</v>
      </c>
      <c r="B23" s="42">
        <v>8358.9709999999995</v>
      </c>
      <c r="C23" s="43">
        <v>5.556</v>
      </c>
      <c r="D23" s="65">
        <v>4.3999999999999997E-2</v>
      </c>
      <c r="E23" s="43">
        <v>396.96499999999997</v>
      </c>
      <c r="F23" s="43">
        <v>13.076000000000001</v>
      </c>
      <c r="G23" s="43">
        <v>15.680999999999999</v>
      </c>
      <c r="H23" s="43">
        <v>20.692</v>
      </c>
      <c r="I23" s="43">
        <v>46.631999999999998</v>
      </c>
      <c r="J23" s="43">
        <v>5.9690000000000003</v>
      </c>
      <c r="K23" s="49"/>
      <c r="L23" s="43">
        <v>73.084999999999994</v>
      </c>
      <c r="M23" s="43">
        <v>4.1509999999999998</v>
      </c>
      <c r="N23" s="43">
        <v>42.851999999999997</v>
      </c>
      <c r="O23" s="43">
        <v>1E-3</v>
      </c>
      <c r="P23" s="43">
        <v>41.119</v>
      </c>
      <c r="Q23" s="43">
        <v>2E-3</v>
      </c>
      <c r="R23" s="43">
        <v>0.376</v>
      </c>
      <c r="S23" s="43">
        <v>18.545999999999999</v>
      </c>
      <c r="T23" s="43">
        <v>2E-3</v>
      </c>
      <c r="U23" s="43">
        <v>23.081</v>
      </c>
      <c r="V23" s="43">
        <v>325.358</v>
      </c>
      <c r="W23" s="43">
        <v>7.0890000000000004</v>
      </c>
      <c r="X23" s="43">
        <v>28.516999999999999</v>
      </c>
      <c r="Y23" s="43">
        <v>6.5250000000000004</v>
      </c>
      <c r="Z23" s="56"/>
      <c r="AA23" s="36">
        <f t="shared" si="0"/>
        <v>9434.2899999999991</v>
      </c>
    </row>
    <row r="24" spans="1:27" ht="13.7" customHeight="1" x14ac:dyDescent="0.2">
      <c r="A24" s="109">
        <v>2006</v>
      </c>
      <c r="B24" s="42">
        <v>10386.132354999998</v>
      </c>
      <c r="C24" s="43">
        <v>5.2740419999999997</v>
      </c>
      <c r="D24" s="43">
        <v>0.124468</v>
      </c>
      <c r="E24" s="43">
        <v>471.50516399999998</v>
      </c>
      <c r="F24" s="43">
        <v>14.424078999999999</v>
      </c>
      <c r="G24" s="43">
        <v>18.092672000000004</v>
      </c>
      <c r="H24" s="43">
        <v>28.168919000000002</v>
      </c>
      <c r="I24" s="43">
        <v>56.963656</v>
      </c>
      <c r="J24" s="43">
        <v>8.7635869999999993</v>
      </c>
      <c r="K24" s="49"/>
      <c r="L24" s="43">
        <v>85.959510999999978</v>
      </c>
      <c r="M24" s="43">
        <v>3.4393639999999994</v>
      </c>
      <c r="N24" s="43">
        <v>53.453677999999996</v>
      </c>
      <c r="O24" s="43">
        <v>6.8500000000000006E-4</v>
      </c>
      <c r="P24" s="43">
        <v>48.047080999999999</v>
      </c>
      <c r="Q24" s="43">
        <v>0</v>
      </c>
      <c r="R24" s="43">
        <v>0.60329499999999991</v>
      </c>
      <c r="S24" s="43">
        <v>28.028508000000002</v>
      </c>
      <c r="T24" s="43">
        <v>8.3070000000000001E-3</v>
      </c>
      <c r="U24" s="43">
        <v>35.790650999999997</v>
      </c>
      <c r="V24" s="43">
        <v>399.81515000000002</v>
      </c>
      <c r="W24" s="43">
        <v>9.444782</v>
      </c>
      <c r="X24" s="43">
        <v>23.762255</v>
      </c>
      <c r="Y24" s="43">
        <v>7.8827160000000003</v>
      </c>
      <c r="Z24" s="56"/>
      <c r="AA24" s="36">
        <f t="shared" si="0"/>
        <v>11685.684924999998</v>
      </c>
    </row>
    <row r="25" spans="1:27" ht="13.7" customHeight="1" x14ac:dyDescent="0.2">
      <c r="A25" s="109">
        <v>2007</v>
      </c>
      <c r="B25" s="42">
        <v>13552.028191000001</v>
      </c>
      <c r="C25" s="43">
        <v>4.4016800000000007</v>
      </c>
      <c r="D25" s="43">
        <v>3.0532999999999998E-2</v>
      </c>
      <c r="E25" s="43">
        <v>475.68082899999996</v>
      </c>
      <c r="F25" s="43">
        <v>19.085861000000001</v>
      </c>
      <c r="G25" s="43">
        <v>23.167942000000004</v>
      </c>
      <c r="H25" s="43">
        <v>33.30274</v>
      </c>
      <c r="I25" s="43">
        <v>68.95556599999999</v>
      </c>
      <c r="J25" s="43">
        <v>11.999322999999999</v>
      </c>
      <c r="K25" s="49"/>
      <c r="L25" s="43">
        <v>104.20086599999999</v>
      </c>
      <c r="M25" s="43">
        <v>3.7973539999999995</v>
      </c>
      <c r="N25" s="43">
        <v>61.551798999999988</v>
      </c>
      <c r="O25" s="43">
        <v>7.7220000000000006E-3</v>
      </c>
      <c r="P25" s="43">
        <v>58.31469899999999</v>
      </c>
      <c r="Q25" s="43">
        <v>0</v>
      </c>
      <c r="R25" s="43">
        <v>0.70960000000000001</v>
      </c>
      <c r="S25" s="43">
        <v>35.733199999999997</v>
      </c>
      <c r="T25" s="43">
        <v>6.4037000000000011E-2</v>
      </c>
      <c r="U25" s="43">
        <v>48.726867999999996</v>
      </c>
      <c r="V25" s="43">
        <v>508.25297200000006</v>
      </c>
      <c r="W25" s="43">
        <v>12.465974999999998</v>
      </c>
      <c r="X25" s="43">
        <v>31.110813</v>
      </c>
      <c r="Y25" s="43">
        <v>11.372301</v>
      </c>
      <c r="Z25" s="56"/>
      <c r="AA25" s="36">
        <f t="shared" si="0"/>
        <v>15064.960871000001</v>
      </c>
    </row>
    <row r="26" spans="1:27" ht="13.7" customHeight="1" x14ac:dyDescent="0.2">
      <c r="A26" s="109">
        <v>2008</v>
      </c>
      <c r="B26" s="42">
        <v>17708.225411817992</v>
      </c>
      <c r="C26" s="43">
        <v>7.2838754140429502</v>
      </c>
      <c r="D26" s="43">
        <v>2.9688492409474791E-2</v>
      </c>
      <c r="E26" s="43">
        <v>305.69172628965003</v>
      </c>
      <c r="F26" s="43">
        <v>28.553660983025299</v>
      </c>
      <c r="G26" s="43">
        <v>35.569964342664591</v>
      </c>
      <c r="H26" s="43">
        <v>50.339644995740073</v>
      </c>
      <c r="I26" s="43">
        <v>96.643049223423603</v>
      </c>
      <c r="J26" s="43">
        <v>19.227613187587711</v>
      </c>
      <c r="K26" s="49"/>
      <c r="L26" s="43">
        <v>141.50722007773325</v>
      </c>
      <c r="M26" s="43">
        <v>5.4216934351155857</v>
      </c>
      <c r="N26" s="43">
        <v>86.776867106101662</v>
      </c>
      <c r="O26" s="43">
        <v>2.7154561721211421E-2</v>
      </c>
      <c r="P26" s="43">
        <v>77.175342672602198</v>
      </c>
      <c r="Q26" s="43">
        <v>3.3540000000000002E-3</v>
      </c>
      <c r="R26" s="43">
        <v>2.2665531568630732</v>
      </c>
      <c r="S26" s="43">
        <v>53.502685614870728</v>
      </c>
      <c r="T26" s="43">
        <v>0.52658864349554502</v>
      </c>
      <c r="U26" s="43">
        <v>61.666069103768272</v>
      </c>
      <c r="V26" s="43">
        <v>731.10102333225086</v>
      </c>
      <c r="W26" s="43">
        <v>20.786855828675645</v>
      </c>
      <c r="X26" s="43">
        <v>48.02526928624706</v>
      </c>
      <c r="Y26" s="43">
        <v>14.805574574019426</v>
      </c>
      <c r="Z26" s="56"/>
      <c r="AA26" s="36">
        <f t="shared" si="0"/>
        <v>19495.156886140012</v>
      </c>
    </row>
    <row r="27" spans="1:27" ht="13.7" customHeight="1" x14ac:dyDescent="0.2">
      <c r="A27" s="109">
        <v>2009</v>
      </c>
      <c r="B27" s="42">
        <v>18922.697</v>
      </c>
      <c r="C27" s="43">
        <v>10.146000000000001</v>
      </c>
      <c r="D27" s="43">
        <v>8.1000000000000003E-2</v>
      </c>
      <c r="E27" s="43">
        <v>313.69299999999998</v>
      </c>
      <c r="F27" s="43">
        <v>29.210999999999999</v>
      </c>
      <c r="G27" s="43">
        <v>46.722999999999999</v>
      </c>
      <c r="H27" s="43">
        <v>52.972999999999999</v>
      </c>
      <c r="I27" s="43">
        <v>88.158000000000001</v>
      </c>
      <c r="J27" s="43">
        <v>21.734999999999999</v>
      </c>
      <c r="K27" s="49"/>
      <c r="L27" s="43">
        <v>141.239</v>
      </c>
      <c r="M27" s="43">
        <v>6.7229999999999999</v>
      </c>
      <c r="N27" s="43">
        <v>93.998999999999995</v>
      </c>
      <c r="O27" s="43">
        <v>0.14299999999999999</v>
      </c>
      <c r="P27" s="43">
        <v>78.344999999999999</v>
      </c>
      <c r="Q27" s="43">
        <v>0</v>
      </c>
      <c r="R27" s="43">
        <v>3.669</v>
      </c>
      <c r="S27" s="43">
        <v>49.405999999999999</v>
      </c>
      <c r="T27" s="43">
        <v>0.47799999999999998</v>
      </c>
      <c r="U27" s="43">
        <v>49.567</v>
      </c>
      <c r="V27" s="43">
        <v>561.29200000000003</v>
      </c>
      <c r="W27" s="43">
        <v>26.917000000000002</v>
      </c>
      <c r="X27" s="43">
        <v>50.521000000000001</v>
      </c>
      <c r="Y27" s="43">
        <v>13.755000000000001</v>
      </c>
      <c r="Z27" s="56"/>
      <c r="AA27" s="36">
        <f t="shared" si="0"/>
        <v>20561.471000000009</v>
      </c>
    </row>
    <row r="28" spans="1:27" ht="13.7" customHeight="1" x14ac:dyDescent="0.2">
      <c r="A28" s="109">
        <v>2010</v>
      </c>
      <c r="B28" s="42">
        <v>25129.114000000001</v>
      </c>
      <c r="C28" s="43">
        <v>10.536</v>
      </c>
      <c r="D28" s="43">
        <v>5.3999999999999999E-2</v>
      </c>
      <c r="E28" s="43">
        <v>368.149</v>
      </c>
      <c r="F28" s="43">
        <v>32.829000000000001</v>
      </c>
      <c r="G28" s="43">
        <v>60.334000000000003</v>
      </c>
      <c r="H28" s="43">
        <v>66.438000000000002</v>
      </c>
      <c r="I28" s="43">
        <v>114.928</v>
      </c>
      <c r="J28" s="43">
        <v>29.332000000000001</v>
      </c>
      <c r="K28" s="49"/>
      <c r="L28" s="43">
        <v>168.29900000000001</v>
      </c>
      <c r="M28" s="43">
        <v>10.045999999999999</v>
      </c>
      <c r="N28" s="43">
        <v>97.87</v>
      </c>
      <c r="O28" s="43">
        <v>0.36399999999999999</v>
      </c>
      <c r="P28" s="43">
        <v>92.03</v>
      </c>
      <c r="Q28" s="43">
        <v>0</v>
      </c>
      <c r="R28" s="43">
        <v>6.4740000000000002</v>
      </c>
      <c r="S28" s="43">
        <v>78.411000000000001</v>
      </c>
      <c r="T28" s="43">
        <v>3.1E-2</v>
      </c>
      <c r="U28" s="43">
        <v>53.238</v>
      </c>
      <c r="V28" s="43">
        <v>452.54300000000001</v>
      </c>
      <c r="W28" s="43">
        <v>36.252000000000002</v>
      </c>
      <c r="X28" s="43">
        <v>59.752000000000002</v>
      </c>
      <c r="Y28" s="43">
        <v>17.712</v>
      </c>
      <c r="Z28" s="56"/>
      <c r="AA28" s="36">
        <f t="shared" si="0"/>
        <v>26884.735999999997</v>
      </c>
    </row>
    <row r="29" spans="1:27" ht="13.7" customHeight="1" x14ac:dyDescent="0.2">
      <c r="A29" s="109">
        <v>2011</v>
      </c>
      <c r="B29" s="42">
        <v>33894.911</v>
      </c>
      <c r="C29" s="43">
        <v>13.028</v>
      </c>
      <c r="D29" s="43">
        <v>4.3999999999999997E-2</v>
      </c>
      <c r="E29" s="43">
        <v>477.56299999999999</v>
      </c>
      <c r="F29" s="43">
        <v>52.124000000000002</v>
      </c>
      <c r="G29" s="43">
        <v>89.597999999999999</v>
      </c>
      <c r="H29" s="43">
        <v>89.372</v>
      </c>
      <c r="I29" s="43">
        <v>153.68299999999999</v>
      </c>
      <c r="J29" s="43">
        <v>44.107999999999997</v>
      </c>
      <c r="K29" s="49"/>
      <c r="L29" s="43">
        <v>220.96100000000001</v>
      </c>
      <c r="M29" s="43">
        <v>12.205</v>
      </c>
      <c r="N29" s="43">
        <v>2.9089999999999998</v>
      </c>
      <c r="O29" s="43">
        <v>0.46899999999999997</v>
      </c>
      <c r="P29" s="43">
        <v>119.801</v>
      </c>
      <c r="Q29" s="43">
        <v>0</v>
      </c>
      <c r="R29" s="43">
        <v>10.901</v>
      </c>
      <c r="S29" s="43">
        <v>131.35499999999999</v>
      </c>
      <c r="T29" s="43">
        <v>1.4999999999999999E-2</v>
      </c>
      <c r="U29" s="43">
        <v>72.459000000000003</v>
      </c>
      <c r="V29" s="43">
        <v>644.077</v>
      </c>
      <c r="W29" s="43">
        <v>53.753</v>
      </c>
      <c r="X29" s="43">
        <v>75.025999999999996</v>
      </c>
      <c r="Y29" s="43">
        <v>21.062999999999999</v>
      </c>
      <c r="Z29" s="56"/>
      <c r="AA29" s="36">
        <f t="shared" si="0"/>
        <v>36179.425000000003</v>
      </c>
    </row>
    <row r="30" spans="1:27" ht="13.7" customHeight="1" thickBot="1" x14ac:dyDescent="0.25">
      <c r="A30" s="109">
        <v>2012</v>
      </c>
      <c r="B30" s="42">
        <v>41279.985000000001</v>
      </c>
      <c r="C30" s="43">
        <v>15.483000000000001</v>
      </c>
      <c r="D30" s="43">
        <v>5.1999999999999998E-2</v>
      </c>
      <c r="E30" s="43">
        <v>555.11199999999997</v>
      </c>
      <c r="F30" s="43">
        <v>67.86</v>
      </c>
      <c r="G30" s="43">
        <v>105.173</v>
      </c>
      <c r="H30" s="43">
        <v>112.90600000000001</v>
      </c>
      <c r="I30" s="43">
        <v>173.35300000000001</v>
      </c>
      <c r="J30" s="43">
        <v>55.021000000000001</v>
      </c>
      <c r="K30" s="49"/>
      <c r="L30" s="43">
        <v>262.79899999999998</v>
      </c>
      <c r="M30" s="43">
        <v>14.478</v>
      </c>
      <c r="N30" s="43">
        <v>3.0649999999999999</v>
      </c>
      <c r="O30" s="43">
        <v>0.72699999999999998</v>
      </c>
      <c r="P30" s="43">
        <v>146.768</v>
      </c>
      <c r="Q30" s="43">
        <v>0</v>
      </c>
      <c r="R30" s="43">
        <v>10.936</v>
      </c>
      <c r="S30" s="43">
        <v>207.86199999999999</v>
      </c>
      <c r="T30" s="43">
        <v>1.4E-2</v>
      </c>
      <c r="U30" s="43">
        <v>67.775000000000006</v>
      </c>
      <c r="V30" s="43">
        <v>675.81399999999996</v>
      </c>
      <c r="W30" s="43">
        <v>68.521000000000001</v>
      </c>
      <c r="X30" s="43">
        <v>82.150999999999996</v>
      </c>
      <c r="Y30" s="43">
        <v>25.373000000000001</v>
      </c>
      <c r="Z30" s="56"/>
      <c r="AA30" s="36">
        <f t="shared" si="0"/>
        <v>43931.228000000017</v>
      </c>
    </row>
    <row r="31" spans="1:27" ht="13.7" customHeight="1" x14ac:dyDescent="0.2">
      <c r="A31" s="109">
        <v>2013</v>
      </c>
      <c r="B31" s="42">
        <v>53278.887000000002</v>
      </c>
      <c r="C31" s="43">
        <v>21.257000000000001</v>
      </c>
      <c r="D31" s="43">
        <v>0.1</v>
      </c>
      <c r="E31" s="43">
        <v>722.322</v>
      </c>
      <c r="F31" s="43">
        <v>96.460999999999999</v>
      </c>
      <c r="G31" s="43">
        <v>138.852</v>
      </c>
      <c r="H31" s="43">
        <v>150.98699999999999</v>
      </c>
      <c r="I31" s="43">
        <v>219.34700000000001</v>
      </c>
      <c r="J31" s="43">
        <v>74.878</v>
      </c>
      <c r="K31" s="65">
        <v>1E-3</v>
      </c>
      <c r="L31" s="43">
        <v>316.238</v>
      </c>
      <c r="M31" s="43">
        <v>19.718</v>
      </c>
      <c r="N31" s="43">
        <v>3.496</v>
      </c>
      <c r="O31" s="43">
        <v>0.56399999999999995</v>
      </c>
      <c r="P31" s="43">
        <v>185.86600000000001</v>
      </c>
      <c r="Q31" s="43">
        <v>3.5999999999999997E-2</v>
      </c>
      <c r="R31" s="43">
        <v>15.135</v>
      </c>
      <c r="S31" s="43">
        <v>236.422</v>
      </c>
      <c r="T31" s="43">
        <v>6.9000000000000006E-2</v>
      </c>
      <c r="U31" s="43">
        <v>81.465999999999994</v>
      </c>
      <c r="V31" s="43">
        <v>730.88300000000004</v>
      </c>
      <c r="W31" s="43">
        <v>98.552000000000007</v>
      </c>
      <c r="X31" s="43">
        <v>91.418999999999997</v>
      </c>
      <c r="Y31" s="43">
        <v>31.913</v>
      </c>
      <c r="Z31" s="56"/>
      <c r="AA31" s="36">
        <f t="shared" si="0"/>
        <v>56514.869000000006</v>
      </c>
    </row>
    <row r="32" spans="1:27" ht="13.7" customHeight="1" x14ac:dyDescent="0.2">
      <c r="A32" s="109">
        <v>2014</v>
      </c>
      <c r="B32" s="42">
        <v>72426</v>
      </c>
      <c r="C32" s="43">
        <v>42</v>
      </c>
      <c r="D32" s="43">
        <v>0</v>
      </c>
      <c r="E32" s="43">
        <v>1017</v>
      </c>
      <c r="F32" s="43">
        <v>125</v>
      </c>
      <c r="G32" s="43">
        <v>197</v>
      </c>
      <c r="H32" s="43">
        <v>221</v>
      </c>
      <c r="I32" s="43">
        <v>296</v>
      </c>
      <c r="J32" s="43">
        <v>10</v>
      </c>
      <c r="K32" s="43">
        <v>0</v>
      </c>
      <c r="L32" s="43">
        <v>412</v>
      </c>
      <c r="M32" s="43">
        <v>25</v>
      </c>
      <c r="N32" s="43">
        <v>4</v>
      </c>
      <c r="O32" s="43">
        <v>2</v>
      </c>
      <c r="P32" s="43">
        <v>257</v>
      </c>
      <c r="Q32" s="43">
        <v>0</v>
      </c>
      <c r="R32" s="43">
        <v>20</v>
      </c>
      <c r="S32" s="43">
        <v>205</v>
      </c>
      <c r="T32" s="43">
        <v>0</v>
      </c>
      <c r="U32" s="43">
        <v>108</v>
      </c>
      <c r="V32" s="43">
        <v>989</v>
      </c>
      <c r="W32" s="43">
        <v>126</v>
      </c>
      <c r="X32" s="43">
        <v>125</v>
      </c>
      <c r="Y32" s="43">
        <v>45</v>
      </c>
      <c r="Z32" s="56"/>
      <c r="AA32" s="36">
        <f t="shared" si="0"/>
        <v>76652</v>
      </c>
    </row>
    <row r="33" spans="1:27" ht="13.7" customHeight="1" x14ac:dyDescent="0.2">
      <c r="A33" s="109">
        <v>2015</v>
      </c>
      <c r="B33" s="42">
        <v>91958</v>
      </c>
      <c r="C33" s="43">
        <v>46</v>
      </c>
      <c r="D33" s="43">
        <v>0</v>
      </c>
      <c r="E33" s="43">
        <v>1325</v>
      </c>
      <c r="F33" s="43">
        <v>179</v>
      </c>
      <c r="G33" s="43">
        <v>267</v>
      </c>
      <c r="H33" s="43">
        <v>269</v>
      </c>
      <c r="I33" s="43">
        <v>352</v>
      </c>
      <c r="J33" s="43">
        <v>145</v>
      </c>
      <c r="K33" s="43">
        <v>0</v>
      </c>
      <c r="L33" s="43">
        <v>509</v>
      </c>
      <c r="M33" s="43">
        <v>30</v>
      </c>
      <c r="N33" s="43">
        <v>5</v>
      </c>
      <c r="O33" s="43">
        <v>1</v>
      </c>
      <c r="P33" s="43">
        <v>351</v>
      </c>
      <c r="Q33" s="43">
        <v>0</v>
      </c>
      <c r="R33" s="43">
        <v>28</v>
      </c>
      <c r="S33" s="43">
        <v>237</v>
      </c>
      <c r="T33" s="43">
        <v>0</v>
      </c>
      <c r="U33" s="43">
        <v>147</v>
      </c>
      <c r="V33" s="43">
        <v>1255</v>
      </c>
      <c r="W33" s="43">
        <v>161</v>
      </c>
      <c r="X33" s="43">
        <v>155</v>
      </c>
      <c r="Y33" s="43">
        <v>60</v>
      </c>
      <c r="Z33" s="56"/>
      <c r="AA33" s="36">
        <f t="shared" si="0"/>
        <v>97480</v>
      </c>
    </row>
    <row r="34" spans="1:27" ht="13.7" customHeight="1" x14ac:dyDescent="0.2">
      <c r="A34" s="109">
        <v>2016</v>
      </c>
      <c r="B34" s="42">
        <v>124231</v>
      </c>
      <c r="C34" s="43">
        <v>68</v>
      </c>
      <c r="D34" s="43">
        <v>0</v>
      </c>
      <c r="E34" s="43">
        <v>1892</v>
      </c>
      <c r="F34" s="43">
        <v>259</v>
      </c>
      <c r="G34" s="43">
        <v>340</v>
      </c>
      <c r="H34" s="43">
        <v>312</v>
      </c>
      <c r="I34" s="43">
        <v>453</v>
      </c>
      <c r="J34" s="43">
        <v>187</v>
      </c>
      <c r="K34" s="43">
        <v>0</v>
      </c>
      <c r="L34" s="43">
        <v>705</v>
      </c>
      <c r="M34" s="43">
        <v>37</v>
      </c>
      <c r="N34" s="43">
        <v>6</v>
      </c>
      <c r="O34" s="43">
        <v>0</v>
      </c>
      <c r="P34" s="43">
        <v>409</v>
      </c>
      <c r="Q34" s="43">
        <v>0</v>
      </c>
      <c r="R34" s="43">
        <v>35</v>
      </c>
      <c r="S34" s="43">
        <v>320</v>
      </c>
      <c r="T34" s="43">
        <v>0</v>
      </c>
      <c r="U34" s="43">
        <v>167</v>
      </c>
      <c r="V34" s="43">
        <v>1770</v>
      </c>
      <c r="W34" s="43">
        <v>199</v>
      </c>
      <c r="X34" s="43">
        <v>202</v>
      </c>
      <c r="Y34" s="43">
        <v>74</v>
      </c>
      <c r="Z34" s="56"/>
      <c r="AA34" s="36">
        <f t="shared" si="0"/>
        <v>131666</v>
      </c>
    </row>
    <row r="35" spans="1:27" ht="13.7" customHeight="1" x14ac:dyDescent="0.2">
      <c r="A35" s="109">
        <v>2017</v>
      </c>
      <c r="B35" s="42">
        <v>161655</v>
      </c>
      <c r="C35" s="43">
        <v>128</v>
      </c>
      <c r="D35" s="43">
        <v>0</v>
      </c>
      <c r="E35" s="43">
        <v>2866</v>
      </c>
      <c r="F35" s="43">
        <v>410</v>
      </c>
      <c r="G35" s="43">
        <v>557</v>
      </c>
      <c r="H35" s="43">
        <v>549</v>
      </c>
      <c r="I35" s="43">
        <v>678</v>
      </c>
      <c r="J35" s="43">
        <v>281</v>
      </c>
      <c r="K35" s="43">
        <v>0</v>
      </c>
      <c r="L35" s="43">
        <v>962</v>
      </c>
      <c r="M35" s="43">
        <v>65</v>
      </c>
      <c r="N35" s="43">
        <v>8</v>
      </c>
      <c r="O35" s="43">
        <v>1</v>
      </c>
      <c r="P35" s="43">
        <v>581</v>
      </c>
      <c r="Q35" s="43">
        <v>0</v>
      </c>
      <c r="R35" s="43">
        <v>51</v>
      </c>
      <c r="S35" s="43">
        <v>447</v>
      </c>
      <c r="T35" s="43">
        <v>0</v>
      </c>
      <c r="U35" s="43">
        <v>237</v>
      </c>
      <c r="V35" s="43">
        <v>2612</v>
      </c>
      <c r="W35" s="43">
        <v>338</v>
      </c>
      <c r="X35" s="43">
        <v>287</v>
      </c>
      <c r="Y35" s="43">
        <v>123</v>
      </c>
      <c r="Z35" s="56"/>
      <c r="AA35" s="36">
        <f t="shared" si="0"/>
        <v>172836</v>
      </c>
    </row>
    <row r="36" spans="1:27" ht="13.7" customHeight="1" x14ac:dyDescent="0.2">
      <c r="A36" s="109">
        <v>2018</v>
      </c>
      <c r="B36" s="42">
        <v>220552</v>
      </c>
      <c r="C36" s="43">
        <v>173</v>
      </c>
      <c r="D36" s="43">
        <v>0</v>
      </c>
      <c r="E36" s="43">
        <v>3549</v>
      </c>
      <c r="F36" s="43">
        <v>535</v>
      </c>
      <c r="G36" s="43">
        <v>658</v>
      </c>
      <c r="H36" s="43">
        <v>648</v>
      </c>
      <c r="I36" s="43">
        <v>777</v>
      </c>
      <c r="J36" s="43">
        <v>358</v>
      </c>
      <c r="K36" s="43">
        <v>0</v>
      </c>
      <c r="L36" s="43">
        <v>1206</v>
      </c>
      <c r="M36" s="43">
        <v>81</v>
      </c>
      <c r="N36" s="43">
        <v>10</v>
      </c>
      <c r="O36" s="43">
        <v>0</v>
      </c>
      <c r="P36" s="43">
        <v>714</v>
      </c>
      <c r="Q36" s="43">
        <v>0</v>
      </c>
      <c r="R36" s="43">
        <v>58</v>
      </c>
      <c r="S36" s="43">
        <v>560</v>
      </c>
      <c r="T36" s="43">
        <v>0</v>
      </c>
      <c r="U36" s="43">
        <v>278</v>
      </c>
      <c r="V36" s="43">
        <v>3205</v>
      </c>
      <c r="W36" s="43">
        <v>450</v>
      </c>
      <c r="X36" s="43">
        <v>344</v>
      </c>
      <c r="Y36" s="43">
        <v>141</v>
      </c>
      <c r="Z36" s="56"/>
      <c r="AA36" s="36">
        <f t="shared" si="0"/>
        <v>234297</v>
      </c>
    </row>
    <row r="37" spans="1:27" ht="13.7" customHeight="1" x14ac:dyDescent="0.2">
      <c r="A37" s="109">
        <v>2019</v>
      </c>
      <c r="B37" s="42">
        <v>328975</v>
      </c>
      <c r="C37" s="43">
        <v>104</v>
      </c>
      <c r="D37" s="43">
        <v>0</v>
      </c>
      <c r="E37" s="43">
        <v>5097</v>
      </c>
      <c r="F37" s="43">
        <v>878</v>
      </c>
      <c r="G37" s="43">
        <v>1014</v>
      </c>
      <c r="H37" s="43">
        <v>948</v>
      </c>
      <c r="I37" s="43">
        <v>1076</v>
      </c>
      <c r="J37" s="43">
        <v>582</v>
      </c>
      <c r="K37" s="43">
        <v>0</v>
      </c>
      <c r="L37" s="43">
        <v>1879</v>
      </c>
      <c r="M37" s="43">
        <v>185</v>
      </c>
      <c r="N37" s="43">
        <v>18</v>
      </c>
      <c r="O37" s="43">
        <v>1</v>
      </c>
      <c r="P37" s="43">
        <v>1228</v>
      </c>
      <c r="Q37" s="43">
        <v>0</v>
      </c>
      <c r="R37" s="43">
        <v>76</v>
      </c>
      <c r="S37" s="43">
        <v>855</v>
      </c>
      <c r="T37" s="43">
        <v>1</v>
      </c>
      <c r="U37" s="43">
        <v>400</v>
      </c>
      <c r="V37" s="43">
        <v>4968</v>
      </c>
      <c r="W37" s="43">
        <v>701</v>
      </c>
      <c r="X37" s="43">
        <v>369</v>
      </c>
      <c r="Y37" s="43">
        <v>203</v>
      </c>
      <c r="Z37" s="56"/>
      <c r="AA37" s="36">
        <f t="shared" si="0"/>
        <v>349558</v>
      </c>
    </row>
    <row r="38" spans="1:27" ht="13.7" customHeight="1" x14ac:dyDescent="0.2">
      <c r="A38" s="109">
        <v>2020</v>
      </c>
      <c r="B38" s="42">
        <v>426204</v>
      </c>
      <c r="C38" s="43">
        <v>91</v>
      </c>
      <c r="D38" s="43">
        <v>1</v>
      </c>
      <c r="E38" s="43">
        <v>6626</v>
      </c>
      <c r="F38" s="43">
        <v>1251</v>
      </c>
      <c r="G38" s="43">
        <v>1466</v>
      </c>
      <c r="H38" s="43">
        <v>1111</v>
      </c>
      <c r="I38" s="43">
        <v>1509</v>
      </c>
      <c r="J38" s="43">
        <v>773</v>
      </c>
      <c r="K38" s="43">
        <v>14</v>
      </c>
      <c r="L38" s="43">
        <v>2464</v>
      </c>
      <c r="M38" s="43">
        <v>233</v>
      </c>
      <c r="N38" s="43">
        <v>38</v>
      </c>
      <c r="O38" s="43">
        <v>1</v>
      </c>
      <c r="P38" s="43">
        <v>1503</v>
      </c>
      <c r="Q38" s="43">
        <v>0</v>
      </c>
      <c r="R38" s="43">
        <v>83</v>
      </c>
      <c r="S38" s="43">
        <v>1011</v>
      </c>
      <c r="T38" s="43">
        <v>1</v>
      </c>
      <c r="U38" s="43">
        <v>506</v>
      </c>
      <c r="V38" s="43">
        <v>6395</v>
      </c>
      <c r="W38" s="43">
        <v>927</v>
      </c>
      <c r="X38" s="43">
        <v>1</v>
      </c>
      <c r="Y38" s="43">
        <v>252</v>
      </c>
      <c r="Z38" s="56"/>
      <c r="AA38" s="36">
        <f t="shared" ref="AA38:AA42" si="1">SUM(B38:Z38)</f>
        <v>452461</v>
      </c>
    </row>
    <row r="39" spans="1:27" ht="13.7" customHeight="1" x14ac:dyDescent="0.2">
      <c r="A39" s="109">
        <v>2021</v>
      </c>
      <c r="B39" s="42">
        <v>705387.72262773104</v>
      </c>
      <c r="C39" s="43">
        <v>387.13535018851621</v>
      </c>
      <c r="D39" s="43">
        <v>0.43147942650732329</v>
      </c>
      <c r="E39" s="43">
        <v>11476.737080692808</v>
      </c>
      <c r="F39" s="43">
        <v>2084.6760210351054</v>
      </c>
      <c r="G39" s="43">
        <v>2721.1283555938876</v>
      </c>
      <c r="H39" s="43">
        <v>1710.4971741899849</v>
      </c>
      <c r="I39" s="43">
        <v>2510.3503295269848</v>
      </c>
      <c r="J39" s="43">
        <v>1392.8361613592244</v>
      </c>
      <c r="K39" s="43">
        <v>1.2201329282636146</v>
      </c>
      <c r="L39" s="43">
        <v>4199.8655512226478</v>
      </c>
      <c r="M39" s="43">
        <v>399.49639834998482</v>
      </c>
      <c r="N39" s="43">
        <v>64.413903443228989</v>
      </c>
      <c r="O39" s="43">
        <v>7.7656230367419372</v>
      </c>
      <c r="P39" s="43">
        <v>2596.7937647802341</v>
      </c>
      <c r="Q39" s="43">
        <v>0</v>
      </c>
      <c r="R39" s="43">
        <v>118.47116732955362</v>
      </c>
      <c r="S39" s="43">
        <v>1668.0990002124165</v>
      </c>
      <c r="T39" s="43">
        <v>5.0858985300210335E-4</v>
      </c>
      <c r="U39" s="43">
        <v>857.65600289576628</v>
      </c>
      <c r="V39" s="43">
        <v>10761.857736177324</v>
      </c>
      <c r="W39" s="43">
        <v>1620.8434279463274</v>
      </c>
      <c r="X39" s="43">
        <v>1.0161716711024051</v>
      </c>
      <c r="Y39" s="43">
        <v>444.84772661265259</v>
      </c>
      <c r="Z39" s="56"/>
      <c r="AA39" s="36">
        <f t="shared" si="1"/>
        <v>750413.86169494013</v>
      </c>
    </row>
    <row r="40" spans="1:27" ht="13.7" customHeight="1" x14ac:dyDescent="0.2">
      <c r="A40" s="109">
        <v>2022</v>
      </c>
      <c r="B40" s="42">
        <v>1266580.45436348</v>
      </c>
      <c r="C40" s="43">
        <v>802.04077031409201</v>
      </c>
      <c r="D40" s="43">
        <v>2.8607984524280199</v>
      </c>
      <c r="E40" s="43">
        <v>18955.752283510497</v>
      </c>
      <c r="F40" s="43">
        <v>3501.3614577446997</v>
      </c>
      <c r="G40" s="43">
        <v>4916.6349011049997</v>
      </c>
      <c r="H40" s="43">
        <v>2679.4260543041701</v>
      </c>
      <c r="I40" s="43">
        <v>3888.31290836364</v>
      </c>
      <c r="J40" s="43">
        <v>2356.0490457562701</v>
      </c>
      <c r="K40" s="43">
        <v>19.508351102596698</v>
      </c>
      <c r="L40" s="43">
        <v>6959.5792032157897</v>
      </c>
      <c r="M40" s="43">
        <v>785.49039490807195</v>
      </c>
      <c r="N40" s="43">
        <v>198.41249326802901</v>
      </c>
      <c r="O40" s="43">
        <v>5.3499499362895007</v>
      </c>
      <c r="P40" s="43">
        <v>4578.6421604659608</v>
      </c>
      <c r="Q40" s="43">
        <v>9.6422125776584197E-2</v>
      </c>
      <c r="R40" s="43">
        <v>331.53038280682802</v>
      </c>
      <c r="S40" s="43">
        <v>2960.1350249921602</v>
      </c>
      <c r="T40" s="43">
        <v>4.3690801196607898E-2</v>
      </c>
      <c r="U40" s="43">
        <v>1504.1649841711201</v>
      </c>
      <c r="V40" s="43">
        <v>18726.540650377698</v>
      </c>
      <c r="W40" s="43">
        <v>2818.6055656328404</v>
      </c>
      <c r="X40" s="43">
        <v>11.300620354402799</v>
      </c>
      <c r="Y40" s="43">
        <v>791.33279970641502</v>
      </c>
      <c r="Z40" s="56"/>
      <c r="AA40" s="36">
        <f t="shared" si="1"/>
        <v>1343373.6252768962</v>
      </c>
    </row>
    <row r="41" spans="1:27" ht="13.7" customHeight="1" x14ac:dyDescent="0.2">
      <c r="A41" s="109">
        <v>2023</v>
      </c>
      <c r="B41" s="42">
        <v>2966489.6800561156</v>
      </c>
      <c r="C41" s="43">
        <v>3102.9322402782063</v>
      </c>
      <c r="D41" s="43">
        <v>3.6002120424724042</v>
      </c>
      <c r="E41" s="43">
        <v>43676.220364872497</v>
      </c>
      <c r="F41" s="43">
        <v>8898.0735480389194</v>
      </c>
      <c r="G41" s="43">
        <v>12754.912234346844</v>
      </c>
      <c r="H41" s="43">
        <v>6331.2101576101049</v>
      </c>
      <c r="I41" s="43">
        <v>7450.9477082516069</v>
      </c>
      <c r="J41" s="43">
        <v>5296.9143917309493</v>
      </c>
      <c r="K41" s="43">
        <v>69.512176251577685</v>
      </c>
      <c r="L41" s="43">
        <v>15457.45091630927</v>
      </c>
      <c r="M41" s="43">
        <v>1804.812602002941</v>
      </c>
      <c r="N41" s="43">
        <v>319.97257409708993</v>
      </c>
      <c r="O41" s="43">
        <v>6.5675094354241867</v>
      </c>
      <c r="P41" s="43">
        <v>11298.275461478708</v>
      </c>
      <c r="Q41" s="43">
        <v>6.5798645596264866E-4</v>
      </c>
      <c r="R41" s="43">
        <v>682.31016053635301</v>
      </c>
      <c r="S41" s="43">
        <v>6938.7987355665437</v>
      </c>
      <c r="T41" s="43">
        <v>0</v>
      </c>
      <c r="U41" s="43">
        <v>3469.7178931206531</v>
      </c>
      <c r="V41" s="43">
        <v>43687.500771111103</v>
      </c>
      <c r="W41" s="43">
        <v>6596.2794521953929</v>
      </c>
      <c r="X41" s="43">
        <v>75.175186199264672</v>
      </c>
      <c r="Y41" s="43">
        <v>1755.2600071619772</v>
      </c>
      <c r="Z41" s="56"/>
      <c r="AA41" s="36">
        <f t="shared" si="1"/>
        <v>3146166.1250167396</v>
      </c>
    </row>
    <row r="42" spans="1:27" ht="13.7" customHeight="1" x14ac:dyDescent="0.2">
      <c r="A42" s="109">
        <v>2024</v>
      </c>
      <c r="B42" s="42">
        <v>8919362.6051263493</v>
      </c>
      <c r="C42" s="43">
        <v>7857.1583684424168</v>
      </c>
      <c r="D42" s="43">
        <v>15.140537944354797</v>
      </c>
      <c r="E42" s="43">
        <v>129762.3104730488</v>
      </c>
      <c r="F42" s="43">
        <v>24188.530905434985</v>
      </c>
      <c r="G42" s="43">
        <v>27127.848295616583</v>
      </c>
      <c r="H42" s="43">
        <v>18072.760116534439</v>
      </c>
      <c r="I42" s="43">
        <v>21520.928958490989</v>
      </c>
      <c r="J42" s="43">
        <v>11468.802533770649</v>
      </c>
      <c r="K42" s="43">
        <v>4.5038769912805217</v>
      </c>
      <c r="L42" s="43">
        <v>44661.731521484777</v>
      </c>
      <c r="M42" s="43">
        <v>4364.2989980791663</v>
      </c>
      <c r="N42" s="43">
        <v>664.32810985530682</v>
      </c>
      <c r="O42" s="43">
        <v>20.477290135080672</v>
      </c>
      <c r="P42" s="43">
        <v>33770.269518154266</v>
      </c>
      <c r="Q42" s="43">
        <v>0</v>
      </c>
      <c r="R42" s="43">
        <v>1041.3304335860219</v>
      </c>
      <c r="S42" s="43">
        <v>20857.592157079871</v>
      </c>
      <c r="T42" s="43">
        <v>0</v>
      </c>
      <c r="U42" s="43">
        <v>9883.7339638904905</v>
      </c>
      <c r="V42" s="43">
        <v>122374.86547173662</v>
      </c>
      <c r="W42" s="43">
        <v>15667.235849561779</v>
      </c>
      <c r="X42" s="43">
        <v>307.88218734799295</v>
      </c>
      <c r="Y42" s="43">
        <v>4140.7081641430213</v>
      </c>
      <c r="Z42" s="56"/>
      <c r="AA42" s="36">
        <f t="shared" si="1"/>
        <v>9417135.0428576749</v>
      </c>
    </row>
    <row r="43" spans="1:27" ht="13.5" customHeight="1" x14ac:dyDescent="0.2">
      <c r="A43" s="109" t="s">
        <v>1838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43" t="e">
        <v>#N/A</v>
      </c>
      <c r="Z43" s="43" t="e">
        <v>#N/A</v>
      </c>
      <c r="AA43" s="36" t="e">
        <v>#N/A</v>
      </c>
    </row>
    <row r="44" spans="1:27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77" t="e">
        <v>#N/A</v>
      </c>
      <c r="AA44" s="78" t="e">
        <v>#N/A</v>
      </c>
    </row>
    <row r="45" spans="1:27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77" t="e">
        <v>#N/A</v>
      </c>
      <c r="AA45" s="78" t="e">
        <v>#N/A</v>
      </c>
    </row>
    <row r="46" spans="1:27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77" t="e">
        <v>#N/A</v>
      </c>
      <c r="AA46" s="78" t="e">
        <v>#N/A</v>
      </c>
    </row>
    <row r="47" spans="1:27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77" t="e">
        <v>#N/A</v>
      </c>
      <c r="AA47" s="78" t="e">
        <v>#N/A</v>
      </c>
    </row>
    <row r="48" spans="1:27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77" t="e">
        <v>#N/A</v>
      </c>
      <c r="AA48" s="78" t="e">
        <v>#N/A</v>
      </c>
    </row>
    <row r="49" spans="1:30" x14ac:dyDescent="0.2">
      <c r="A49" s="111"/>
      <c r="AA49" s="17"/>
    </row>
    <row r="50" spans="1:30" x14ac:dyDescent="0.2">
      <c r="A50" s="111"/>
      <c r="AA50" s="17"/>
    </row>
    <row r="51" spans="1:30" x14ac:dyDescent="0.2">
      <c r="A51" s="111"/>
      <c r="AA51" s="17"/>
    </row>
    <row r="52" spans="1:30" x14ac:dyDescent="0.2">
      <c r="A52" s="111"/>
      <c r="AA52" s="17"/>
    </row>
    <row r="53" spans="1:30" x14ac:dyDescent="0.2">
      <c r="A53" s="111"/>
      <c r="AA53" s="17"/>
    </row>
    <row r="54" spans="1:30" x14ac:dyDescent="0.2">
      <c r="A54" s="111"/>
      <c r="AA54" s="17"/>
    </row>
    <row r="55" spans="1:30" x14ac:dyDescent="0.2">
      <c r="A55" s="111"/>
      <c r="AA55" s="17"/>
    </row>
    <row r="56" spans="1:30" x14ac:dyDescent="0.2">
      <c r="A56" s="111"/>
      <c r="AA56" s="24"/>
      <c r="AB56" s="22"/>
      <c r="AC56" s="22"/>
      <c r="AD56" s="22"/>
    </row>
    <row r="57" spans="1:30" x14ac:dyDescent="0.2">
      <c r="A57" s="111"/>
      <c r="AA57" s="20"/>
    </row>
    <row r="58" spans="1:30" x14ac:dyDescent="0.2">
      <c r="A58" s="111"/>
      <c r="AA58" s="20"/>
    </row>
    <row r="59" spans="1:30" x14ac:dyDescent="0.2">
      <c r="A59" s="111"/>
    </row>
    <row r="60" spans="1:30" x14ac:dyDescent="0.2">
      <c r="A60" s="111"/>
    </row>
    <row r="61" spans="1:30" x14ac:dyDescent="0.2">
      <c r="A61" s="111"/>
    </row>
    <row r="62" spans="1:30" x14ac:dyDescent="0.2">
      <c r="A62" s="111"/>
    </row>
    <row r="63" spans="1:30" x14ac:dyDescent="0.2">
      <c r="A63" s="111"/>
    </row>
    <row r="64" spans="1:30" x14ac:dyDescent="0.2">
      <c r="A64" s="111"/>
    </row>
    <row r="65" spans="1:1" x14ac:dyDescent="0.2">
      <c r="A65" s="111"/>
    </row>
    <row r="66" spans="1:1" x14ac:dyDescent="0.2">
      <c r="A66" s="109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1"/>
    </row>
    <row r="335" spans="1:1" x14ac:dyDescent="0.2">
      <c r="A335" s="111"/>
    </row>
    <row r="336" spans="1:1" x14ac:dyDescent="0.2">
      <c r="A336" s="111"/>
    </row>
    <row r="337" spans="1:1" x14ac:dyDescent="0.2">
      <c r="A337" s="111"/>
    </row>
    <row r="338" spans="1:1" x14ac:dyDescent="0.2">
      <c r="A338" s="111"/>
    </row>
    <row r="339" spans="1:1" x14ac:dyDescent="0.2">
      <c r="A339" s="111"/>
    </row>
    <row r="340" spans="1:1" x14ac:dyDescent="0.2">
      <c r="A340" s="111"/>
    </row>
    <row r="341" spans="1:1" x14ac:dyDescent="0.2">
      <c r="A341" s="111"/>
    </row>
    <row r="342" spans="1:1" x14ac:dyDescent="0.2">
      <c r="A342" s="111"/>
    </row>
    <row r="343" spans="1:1" x14ac:dyDescent="0.2">
      <c r="A343" s="111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  <row r="364" spans="1:1" x14ac:dyDescent="0.2">
      <c r="A364" s="112"/>
    </row>
    <row r="365" spans="1:1" x14ac:dyDescent="0.2">
      <c r="A365" s="112"/>
    </row>
    <row r="366" spans="1:1" x14ac:dyDescent="0.2">
      <c r="A366" s="112"/>
    </row>
    <row r="367" spans="1:1" x14ac:dyDescent="0.2">
      <c r="A367" s="112"/>
    </row>
    <row r="368" spans="1:1" x14ac:dyDescent="0.2">
      <c r="A368" s="112"/>
    </row>
  </sheetData>
  <phoneticPr fontId="7" type="noConversion"/>
  <hyperlinks>
    <hyperlink ref="A5" location="INDICE!A14" display="VOLVER AL INDICE" xr:uid="{00000000-0004-0000-1400-000000000000}"/>
  </hyperlinks>
  <pageMargins left="0.75" right="0.75" top="1" bottom="1" header="0" footer="0"/>
  <pageSetup paperSize="9" orientation="portrait" r:id="rId1"/>
  <headerFooter alignWithMargins="0"/>
  <ignoredErrors>
    <ignoredError sqref="AA19:AA41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3">
    <pageSetUpPr fitToPage="1"/>
  </sheetPr>
  <dimension ref="A1:AD36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7" width="14.7109375" style="1" customWidth="1"/>
    <col min="28" max="16384" width="9.140625" style="1"/>
  </cols>
  <sheetData>
    <row r="1" spans="1:2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26"/>
    </row>
    <row r="2" spans="1:27" s="44" customFormat="1" ht="25.5" customHeight="1" x14ac:dyDescent="0.2">
      <c r="A2" s="102" t="s">
        <v>6</v>
      </c>
      <c r="B2" s="30" t="s">
        <v>23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Porción no coparticipable de Impuesto al cheque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0"/>
      <c r="AA2" s="31"/>
    </row>
    <row r="3" spans="1:27" s="44" customFormat="1" ht="12.75" customHeight="1" x14ac:dyDescent="0.2">
      <c r="A3" s="102" t="s">
        <v>1825</v>
      </c>
      <c r="B3" s="19" t="s">
        <v>1837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Agencia de Recaudación y Control Aduanero (ARCA)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27"/>
    </row>
    <row r="4" spans="1:2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8"/>
    </row>
    <row r="5" spans="1:27" s="44" customFormat="1" ht="33.75" customHeight="1" x14ac:dyDescent="0.2">
      <c r="A5" s="157" t="s">
        <v>1839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39"/>
    </row>
    <row r="6" spans="1:2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28"/>
    </row>
    <row r="7" spans="1:27" s="44" customFormat="1" ht="22.5" customHeight="1" x14ac:dyDescent="0.2">
      <c r="A7" s="102" t="s">
        <v>1840</v>
      </c>
      <c r="B7" s="25" t="s">
        <v>1850</v>
      </c>
      <c r="C7" s="40" t="s">
        <v>1850</v>
      </c>
      <c r="D7" s="40" t="s">
        <v>1850</v>
      </c>
      <c r="E7" s="40" t="s">
        <v>1850</v>
      </c>
      <c r="F7" s="40" t="s">
        <v>1850</v>
      </c>
      <c r="G7" s="40" t="s">
        <v>1850</v>
      </c>
      <c r="H7" s="40" t="s">
        <v>1850</v>
      </c>
      <c r="I7" s="40" t="s">
        <v>1850</v>
      </c>
      <c r="J7" s="40" t="s">
        <v>1850</v>
      </c>
      <c r="K7" s="40" t="s">
        <v>1850</v>
      </c>
      <c r="L7" s="40" t="s">
        <v>1850</v>
      </c>
      <c r="M7" s="40" t="s">
        <v>1850</v>
      </c>
      <c r="N7" s="40" t="s">
        <v>1850</v>
      </c>
      <c r="O7" s="40" t="s">
        <v>1850</v>
      </c>
      <c r="P7" s="40" t="s">
        <v>1850</v>
      </c>
      <c r="Q7" s="40" t="s">
        <v>1850</v>
      </c>
      <c r="R7" s="40" t="s">
        <v>1850</v>
      </c>
      <c r="S7" s="40" t="s">
        <v>1850</v>
      </c>
      <c r="T7" s="40" t="s">
        <v>1850</v>
      </c>
      <c r="U7" s="40" t="s">
        <v>1850</v>
      </c>
      <c r="V7" s="40" t="s">
        <v>1850</v>
      </c>
      <c r="W7" s="40" t="s">
        <v>1850</v>
      </c>
      <c r="X7" s="40" t="s">
        <v>1850</v>
      </c>
      <c r="Y7" s="40" t="s">
        <v>1850</v>
      </c>
      <c r="Z7" s="40" t="s">
        <v>1850</v>
      </c>
      <c r="AA7" s="41" t="s">
        <v>1850</v>
      </c>
    </row>
    <row r="8" spans="1:27" s="44" customFormat="1" ht="11.25" x14ac:dyDescent="0.2">
      <c r="A8" s="104" t="s">
        <v>1841</v>
      </c>
      <c r="B8" s="121" t="s">
        <v>669</v>
      </c>
      <c r="C8" s="122" t="s">
        <v>670</v>
      </c>
      <c r="D8" s="122" t="s">
        <v>671</v>
      </c>
      <c r="E8" s="124" t="s">
        <v>672</v>
      </c>
      <c r="F8" s="122" t="s">
        <v>673</v>
      </c>
      <c r="G8" s="122" t="s">
        <v>674</v>
      </c>
      <c r="H8" s="124" t="s">
        <v>675</v>
      </c>
      <c r="I8" s="122" t="s">
        <v>676</v>
      </c>
      <c r="J8" s="122" t="s">
        <v>677</v>
      </c>
      <c r="K8" s="124" t="s">
        <v>678</v>
      </c>
      <c r="L8" s="122" t="s">
        <v>679</v>
      </c>
      <c r="M8" s="122" t="s">
        <v>680</v>
      </c>
      <c r="N8" s="124" t="s">
        <v>681</v>
      </c>
      <c r="O8" s="122" t="s">
        <v>682</v>
      </c>
      <c r="P8" s="122" t="s">
        <v>683</v>
      </c>
      <c r="Q8" s="124" t="s">
        <v>684</v>
      </c>
      <c r="R8" s="122" t="s">
        <v>685</v>
      </c>
      <c r="S8" s="122" t="s">
        <v>686</v>
      </c>
      <c r="T8" s="122" t="s">
        <v>687</v>
      </c>
      <c r="U8" s="122" t="s">
        <v>688</v>
      </c>
      <c r="V8" s="122" t="s">
        <v>689</v>
      </c>
      <c r="W8" s="122" t="s">
        <v>690</v>
      </c>
      <c r="X8" s="122" t="s">
        <v>691</v>
      </c>
      <c r="Y8" s="122" t="s">
        <v>692</v>
      </c>
      <c r="Z8" s="122" t="s">
        <v>693</v>
      </c>
      <c r="AA8" s="123" t="s">
        <v>694</v>
      </c>
    </row>
    <row r="9" spans="1:27" s="45" customFormat="1" ht="23.25" customHeight="1" thickBot="1" x14ac:dyDescent="0.25">
      <c r="A9" s="105" t="s">
        <v>162</v>
      </c>
      <c r="B9" s="71" t="s">
        <v>84</v>
      </c>
      <c r="C9" s="23" t="s">
        <v>139</v>
      </c>
      <c r="D9" s="23" t="s">
        <v>140</v>
      </c>
      <c r="E9" s="32" t="s">
        <v>141</v>
      </c>
      <c r="F9" s="23" t="s">
        <v>142</v>
      </c>
      <c r="G9" s="23" t="s">
        <v>143</v>
      </c>
      <c r="H9" s="32" t="s">
        <v>144</v>
      </c>
      <c r="I9" s="23" t="s">
        <v>145</v>
      </c>
      <c r="J9" s="23" t="s">
        <v>146</v>
      </c>
      <c r="K9" s="32" t="s">
        <v>147</v>
      </c>
      <c r="L9" s="23" t="s">
        <v>148</v>
      </c>
      <c r="M9" s="23" t="s">
        <v>149</v>
      </c>
      <c r="N9" s="32" t="s">
        <v>150</v>
      </c>
      <c r="O9" s="23" t="s">
        <v>151</v>
      </c>
      <c r="P9" s="23" t="s">
        <v>152</v>
      </c>
      <c r="Q9" s="32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23" t="s">
        <v>163</v>
      </c>
      <c r="AA9" s="33" t="s">
        <v>161</v>
      </c>
    </row>
    <row r="10" spans="1:27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126"/>
      <c r="AA10" s="85"/>
    </row>
    <row r="11" spans="1:27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126"/>
      <c r="AA11" s="85"/>
    </row>
    <row r="12" spans="1:27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126"/>
      <c r="AA12" s="85"/>
    </row>
    <row r="13" spans="1:27" ht="13.7" customHeight="1" x14ac:dyDescent="0.2">
      <c r="A13" s="109">
        <v>1995</v>
      </c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126"/>
      <c r="AA13" s="85"/>
    </row>
    <row r="14" spans="1:27" ht="13.7" customHeight="1" x14ac:dyDescent="0.2">
      <c r="A14" s="109">
        <v>1996</v>
      </c>
      <c r="B14" s="48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126"/>
      <c r="AA14" s="85"/>
    </row>
    <row r="15" spans="1:27" ht="13.7" customHeight="1" x14ac:dyDescent="0.2">
      <c r="A15" s="109">
        <v>1997</v>
      </c>
      <c r="B15" s="48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126"/>
      <c r="AA15" s="85"/>
    </row>
    <row r="16" spans="1:27" ht="13.7" customHeight="1" x14ac:dyDescent="0.2">
      <c r="A16" s="109">
        <v>1998</v>
      </c>
      <c r="B16" s="48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126"/>
      <c r="AA16" s="85"/>
    </row>
    <row r="17" spans="1:27" ht="13.7" customHeight="1" x14ac:dyDescent="0.2">
      <c r="A17" s="109">
        <v>1999</v>
      </c>
      <c r="B17" s="48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126"/>
      <c r="AA17" s="85"/>
    </row>
    <row r="18" spans="1:27" ht="13.7" customHeight="1" x14ac:dyDescent="0.2">
      <c r="A18" s="109">
        <v>2000</v>
      </c>
      <c r="B18" s="48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126"/>
      <c r="AA18" s="85"/>
    </row>
    <row r="19" spans="1:27" ht="13.7" customHeight="1" x14ac:dyDescent="0.2">
      <c r="A19" s="109">
        <v>2001</v>
      </c>
      <c r="B19" s="133">
        <f>+'1.2.4'!B19*0.7</f>
        <v>1240.7862481</v>
      </c>
      <c r="C19" s="134">
        <f>+'1.2.4'!C19*0.7</f>
        <v>16.888693499999999</v>
      </c>
      <c r="D19" s="135"/>
      <c r="E19" s="134">
        <f>+'1.2.4'!E19*0.7</f>
        <v>264.04876539999998</v>
      </c>
      <c r="F19" s="134">
        <f>+'1.2.4'!F19*0.7</f>
        <v>7.7189741999999981</v>
      </c>
      <c r="G19" s="134">
        <f>+'1.2.4'!G19*0.7</f>
        <v>7.7158157999999997</v>
      </c>
      <c r="H19" s="134">
        <f>+'1.2.4'!H19*0.7</f>
        <v>17.649379999999997</v>
      </c>
      <c r="I19" s="134">
        <f>+'1.2.4'!I19*0.7</f>
        <v>44.022736099999996</v>
      </c>
      <c r="J19" s="134">
        <f>+'1.2.4'!J19*0.7</f>
        <v>2.1194705000000003</v>
      </c>
      <c r="K19" s="135"/>
      <c r="L19" s="134">
        <f>+'1.2.4'!L19*0.7</f>
        <v>48.136363799999998</v>
      </c>
      <c r="M19" s="134">
        <f>+'1.2.4'!M19*0.7</f>
        <v>2.4785089</v>
      </c>
      <c r="N19" s="134">
        <f>+'1.2.4'!N19*0.7</f>
        <v>17.898276899999995</v>
      </c>
      <c r="O19" s="134">
        <f>+'1.2.4'!O19*0.7</f>
        <v>7.2939999999999995E-4</v>
      </c>
      <c r="P19" s="134">
        <f>+'1.2.4'!P19*0.7</f>
        <v>16.968044799999998</v>
      </c>
      <c r="Q19" s="134">
        <f>+'1.2.4'!Q19*0.7</f>
        <v>29.858007899999997</v>
      </c>
      <c r="R19" s="134">
        <f>+'1.2.4'!R19*0.7</f>
        <v>7.2571799999999992E-2</v>
      </c>
      <c r="S19" s="134">
        <f>+'1.2.4'!S19*0.7</f>
        <v>8.5655506999999993</v>
      </c>
      <c r="T19" s="135"/>
      <c r="U19" s="134">
        <f>+'1.2.4'!U19*0.7</f>
        <v>5.5728854999999999</v>
      </c>
      <c r="V19" s="134">
        <f>+'1.2.4'!V19*0.7</f>
        <v>291.73178299999995</v>
      </c>
      <c r="W19" s="134">
        <f>+'1.2.4'!W19*0.7</f>
        <v>3.5342573000000002</v>
      </c>
      <c r="X19" s="134">
        <f>+'1.2.4'!X19*0.7</f>
        <v>22.307492899999996</v>
      </c>
      <c r="Y19" s="134">
        <f>+'1.2.4'!Y19*0.7</f>
        <v>5.0825187000000005</v>
      </c>
      <c r="Z19" s="135"/>
      <c r="AA19" s="35">
        <f>+'1.2.4'!AA19*0.7</f>
        <v>2053.1570751999998</v>
      </c>
    </row>
    <row r="20" spans="1:27" ht="13.7" customHeight="1" x14ac:dyDescent="0.2">
      <c r="A20" s="109">
        <v>2002</v>
      </c>
      <c r="B20" s="50">
        <f>+'1.2.4'!B20*0.7</f>
        <v>3037.7237282000006</v>
      </c>
      <c r="C20" s="51">
        <f>+'1.2.4'!C20*0.7</f>
        <v>5.6358098999999999</v>
      </c>
      <c r="D20" s="59"/>
      <c r="E20" s="51">
        <f>+'1.2.4'!E20*0.7</f>
        <v>101.4202224</v>
      </c>
      <c r="F20" s="51">
        <f>+'1.2.4'!F20*0.7</f>
        <v>3.5563310999999986</v>
      </c>
      <c r="G20" s="51">
        <f>+'1.2.4'!G20*0.7</f>
        <v>3.8744530999999989</v>
      </c>
      <c r="H20" s="51">
        <f>+'1.2.4'!H20*0.7</f>
        <v>5.8490368999999998</v>
      </c>
      <c r="I20" s="51">
        <f>+'1.2.4'!I20*0.7</f>
        <v>14.247877699999997</v>
      </c>
      <c r="J20" s="51">
        <f>+'1.2.4'!J20*0.7</f>
        <v>0.96592299999999998</v>
      </c>
      <c r="K20" s="59"/>
      <c r="L20" s="51">
        <f>+'1.2.4'!L20*0.7</f>
        <v>27.304595500000001</v>
      </c>
      <c r="M20" s="51">
        <f>+'1.2.4'!M20*0.7</f>
        <v>1.3195294</v>
      </c>
      <c r="N20" s="51">
        <f>+'1.2.4'!N20*0.7</f>
        <v>11.183154500000001</v>
      </c>
      <c r="O20" s="51">
        <f>+'1.2.4'!O20*0.7</f>
        <v>1.7173800000000003E-2</v>
      </c>
      <c r="P20" s="51">
        <f>+'1.2.4'!P20*0.7</f>
        <v>8.2090014999999976</v>
      </c>
      <c r="Q20" s="51">
        <f>+'1.2.4'!Q20*0.7</f>
        <v>18.422454399999999</v>
      </c>
      <c r="R20" s="51">
        <f>+'1.2.4'!R20*0.7</f>
        <v>0.20558719999999997</v>
      </c>
      <c r="S20" s="51">
        <f>+'1.2.4'!S20*0.7</f>
        <v>4.1093275999999994</v>
      </c>
      <c r="T20" s="58">
        <f>+'1.2.4'!T20*0.7</f>
        <v>3.7209899999999997E-2</v>
      </c>
      <c r="U20" s="51">
        <f>+'1.2.4'!U20*0.7</f>
        <v>4.1219738000000001</v>
      </c>
      <c r="V20" s="51">
        <f>+'1.2.4'!V20*0.7</f>
        <v>138.62946020000001</v>
      </c>
      <c r="W20" s="51">
        <f>+'1.2.4'!W20*0.7</f>
        <v>1.7196647999999999</v>
      </c>
      <c r="X20" s="51">
        <f>+'1.2.4'!X20*0.7</f>
        <v>9.8468461000000005</v>
      </c>
      <c r="Y20" s="51">
        <f>+'1.2.4'!Y20*0.7</f>
        <v>1.7353244999999997</v>
      </c>
      <c r="Z20" s="60"/>
      <c r="AA20" s="36">
        <f>+'1.2.4'!AA20*0.7</f>
        <v>3400.1346855000011</v>
      </c>
    </row>
    <row r="21" spans="1:27" ht="13.7" customHeight="1" x14ac:dyDescent="0.2">
      <c r="A21" s="109">
        <v>2003</v>
      </c>
      <c r="B21" s="50">
        <f>+'1.2.4'!B21*0.7</f>
        <v>3684.4751481999992</v>
      </c>
      <c r="C21" s="51">
        <f>+'1.2.4'!C21*0.7</f>
        <v>3.6892358999999999</v>
      </c>
      <c r="D21" s="59"/>
      <c r="E21" s="51">
        <f>+'1.2.4'!E21*0.7</f>
        <v>152.75078979999998</v>
      </c>
      <c r="F21" s="51">
        <f>+'1.2.4'!F21*0.7</f>
        <v>4.483212299999999</v>
      </c>
      <c r="G21" s="51">
        <f>+'1.2.4'!G21*0.7</f>
        <v>5.6310246999999993</v>
      </c>
      <c r="H21" s="51">
        <f>+'1.2.4'!H21*0.7</f>
        <v>6.5142916999999985</v>
      </c>
      <c r="I21" s="51">
        <f>+'1.2.4'!I21*0.7</f>
        <v>18.707273900000001</v>
      </c>
      <c r="J21" s="51">
        <f>+'1.2.4'!J21*0.7</f>
        <v>2.0529942999999999</v>
      </c>
      <c r="K21" s="59"/>
      <c r="L21" s="51">
        <f>+'1.2.4'!L21*0.7</f>
        <v>34.220914</v>
      </c>
      <c r="M21" s="51">
        <f>+'1.2.4'!M21*0.7</f>
        <v>1.579221</v>
      </c>
      <c r="N21" s="51">
        <f>+'1.2.4'!N21*0.7</f>
        <v>15.641866799999997</v>
      </c>
      <c r="O21" s="51">
        <f>+'1.2.4'!O21*0.7</f>
        <v>9.1700000000000006E-5</v>
      </c>
      <c r="P21" s="51">
        <f>+'1.2.4'!P21*0.7</f>
        <v>11.725393400000002</v>
      </c>
      <c r="Q21" s="51">
        <f>+'1.2.4'!Q21*0.7</f>
        <v>11.406705799999997</v>
      </c>
      <c r="R21" s="51">
        <f>+'1.2.4'!R21*0.7</f>
        <v>0.19429200000000002</v>
      </c>
      <c r="S21" s="51">
        <f>+'1.2.4'!S21*0.7</f>
        <v>5.8714865999999999</v>
      </c>
      <c r="T21" s="51">
        <f>+'1.2.4'!T21*0.7</f>
        <v>5.2624599999999994E-2</v>
      </c>
      <c r="U21" s="51">
        <f>+'1.2.4'!U21*0.7</f>
        <v>8.2636819999999993</v>
      </c>
      <c r="V21" s="51">
        <f>+'1.2.4'!V21*0.7</f>
        <v>143.43338660000001</v>
      </c>
      <c r="W21" s="51">
        <f>+'1.2.4'!W21*0.7</f>
        <v>3.0453059000000002</v>
      </c>
      <c r="X21" s="51">
        <f>+'1.2.4'!X21*0.7</f>
        <v>13.532592500000002</v>
      </c>
      <c r="Y21" s="51">
        <f>+'1.2.4'!Y21*0.7</f>
        <v>2.8944356</v>
      </c>
      <c r="Z21" s="60"/>
      <c r="AA21" s="36">
        <f>+'1.2.4'!AA21*0.7</f>
        <v>4130.1659693000001</v>
      </c>
    </row>
    <row r="22" spans="1:27" ht="13.7" customHeight="1" x14ac:dyDescent="0.2">
      <c r="A22" s="109">
        <v>2004</v>
      </c>
      <c r="B22" s="50">
        <f>+'1.2.4'!B22*0.7</f>
        <v>4785.4773008000002</v>
      </c>
      <c r="C22" s="51">
        <f>+'1.2.4'!C22*0.7</f>
        <v>4.3510628000000002</v>
      </c>
      <c r="D22" s="59"/>
      <c r="E22" s="51">
        <f>+'1.2.4'!E22*0.7</f>
        <v>223.25975979999996</v>
      </c>
      <c r="F22" s="51">
        <f>+'1.2.4'!F22*0.7</f>
        <v>7.0288476999999983</v>
      </c>
      <c r="G22" s="51">
        <f>+'1.2.4'!G22*0.7</f>
        <v>8.0583572999999991</v>
      </c>
      <c r="H22" s="51">
        <f>+'1.2.4'!H22*0.7</f>
        <v>9.1266818999999995</v>
      </c>
      <c r="I22" s="51">
        <f>+'1.2.4'!I22*0.7</f>
        <v>26.194829500000004</v>
      </c>
      <c r="J22" s="51">
        <f>+'1.2.4'!J22*0.7</f>
        <v>2.5523623999999994</v>
      </c>
      <c r="K22" s="59"/>
      <c r="L22" s="51">
        <f>+'1.2.4'!L22*0.7</f>
        <v>40.601265599999998</v>
      </c>
      <c r="M22" s="51">
        <f>+'1.2.4'!M22*0.7</f>
        <v>2.1544795999999997</v>
      </c>
      <c r="N22" s="51">
        <f>+'1.2.4'!N22*0.7</f>
        <v>23.622113899999999</v>
      </c>
      <c r="O22" s="51">
        <f>+'1.2.4'!O22*0.7</f>
        <v>0</v>
      </c>
      <c r="P22" s="51">
        <f>+'1.2.4'!P22*0.7</f>
        <v>18.719138899999997</v>
      </c>
      <c r="Q22" s="51">
        <f>+'1.2.4'!Q22*0.7</f>
        <v>1.3579999999999999E-4</v>
      </c>
      <c r="R22" s="51">
        <f>+'1.2.4'!R22*0.7</f>
        <v>0.1729252</v>
      </c>
      <c r="S22" s="51">
        <f>+'1.2.4'!S22*0.7</f>
        <v>9.1235599000000001</v>
      </c>
      <c r="T22" s="51">
        <f>+'1.2.4'!T22*0.7</f>
        <v>1.9593000000000002E-3</v>
      </c>
      <c r="U22" s="51">
        <f>+'1.2.4'!U22*0.7</f>
        <v>10.938541600000001</v>
      </c>
      <c r="V22" s="51">
        <f>+'1.2.4'!V22*0.7</f>
        <v>181.52119299999998</v>
      </c>
      <c r="W22" s="51">
        <f>+'1.2.4'!W22*0.7</f>
        <v>3.7413957</v>
      </c>
      <c r="X22" s="51">
        <f>+'1.2.4'!X22*0.7</f>
        <v>16.987219900000003</v>
      </c>
      <c r="Y22" s="51">
        <f>+'1.2.4'!Y22*0.7</f>
        <v>3.6705892999999992</v>
      </c>
      <c r="Z22" s="60"/>
      <c r="AA22" s="36">
        <f>+'1.2.4'!AA22*0.7</f>
        <v>5377.3037199</v>
      </c>
    </row>
    <row r="23" spans="1:27" ht="13.7" customHeight="1" x14ac:dyDescent="0.2">
      <c r="A23" s="109">
        <v>2005</v>
      </c>
      <c r="B23" s="50">
        <f>+'1.2.4'!B23*0.7</f>
        <v>5851.2796999999991</v>
      </c>
      <c r="C23" s="51">
        <f>+'1.2.4'!C23*0.7</f>
        <v>3.8891999999999998</v>
      </c>
      <c r="D23" s="58">
        <f>+'1.2.4'!D23*0.7</f>
        <v>3.0799999999999998E-2</v>
      </c>
      <c r="E23" s="51">
        <f>+'1.2.4'!E23*0.7</f>
        <v>277.87549999999999</v>
      </c>
      <c r="F23" s="51">
        <f>+'1.2.4'!F23*0.7</f>
        <v>9.1532</v>
      </c>
      <c r="G23" s="51">
        <f>+'1.2.4'!G23*0.7</f>
        <v>10.976699999999999</v>
      </c>
      <c r="H23" s="51">
        <f>+'1.2.4'!H23*0.7</f>
        <v>14.484399999999999</v>
      </c>
      <c r="I23" s="51">
        <f>+'1.2.4'!I23*0.7</f>
        <v>32.642399999999995</v>
      </c>
      <c r="J23" s="51">
        <f>+'1.2.4'!J23*0.7</f>
        <v>4.1783000000000001</v>
      </c>
      <c r="K23" s="59"/>
      <c r="L23" s="51">
        <f>+'1.2.4'!L23*0.7</f>
        <v>51.159499999999994</v>
      </c>
      <c r="M23" s="51">
        <f>+'1.2.4'!M23*0.7</f>
        <v>2.9056999999999995</v>
      </c>
      <c r="N23" s="51">
        <f>+'1.2.4'!N23*0.7</f>
        <v>29.996399999999994</v>
      </c>
      <c r="O23" s="51">
        <f>+'1.2.4'!O23*0.7</f>
        <v>6.9999999999999999E-4</v>
      </c>
      <c r="P23" s="51">
        <f>+'1.2.4'!P23*0.7</f>
        <v>28.783299999999997</v>
      </c>
      <c r="Q23" s="51">
        <f>+'1.2.4'!Q23*0.7</f>
        <v>1.4E-3</v>
      </c>
      <c r="R23" s="51">
        <f>+'1.2.4'!R23*0.7</f>
        <v>0.26319999999999999</v>
      </c>
      <c r="S23" s="51">
        <f>+'1.2.4'!S23*0.7</f>
        <v>12.982199999999999</v>
      </c>
      <c r="T23" s="51">
        <f>+'1.2.4'!T23*0.7</f>
        <v>1.4E-3</v>
      </c>
      <c r="U23" s="51">
        <f>+'1.2.4'!U23*0.7</f>
        <v>16.156699999999997</v>
      </c>
      <c r="V23" s="51">
        <f>+'1.2.4'!V23*0.7</f>
        <v>227.75059999999999</v>
      </c>
      <c r="W23" s="51">
        <f>+'1.2.4'!W23*0.7</f>
        <v>4.9622999999999999</v>
      </c>
      <c r="X23" s="51">
        <f>+'1.2.4'!X23*0.7</f>
        <v>19.9619</v>
      </c>
      <c r="Y23" s="51">
        <f>+'1.2.4'!Y23*0.7</f>
        <v>4.5674999999999999</v>
      </c>
      <c r="Z23" s="60"/>
      <c r="AA23" s="36">
        <f>+'1.2.4'!AA23*0.7</f>
        <v>6604.0029999999988</v>
      </c>
    </row>
    <row r="24" spans="1:27" ht="13.7" customHeight="1" x14ac:dyDescent="0.2">
      <c r="A24" s="109">
        <v>2006</v>
      </c>
      <c r="B24" s="50">
        <f>+'1.2.4'!B24*0.7</f>
        <v>7270.292648499998</v>
      </c>
      <c r="C24" s="51">
        <f>+'1.2.4'!C24*0.7</f>
        <v>3.6918293999999996</v>
      </c>
      <c r="D24" s="51">
        <f>+'1.2.4'!D24*0.7</f>
        <v>8.7127599999999986E-2</v>
      </c>
      <c r="E24" s="51">
        <f>+'1.2.4'!E24*0.7</f>
        <v>330.05361479999999</v>
      </c>
      <c r="F24" s="51">
        <f>+'1.2.4'!F24*0.7</f>
        <v>10.096855299999998</v>
      </c>
      <c r="G24" s="51">
        <f>+'1.2.4'!G24*0.7</f>
        <v>12.664870400000002</v>
      </c>
      <c r="H24" s="51">
        <f>+'1.2.4'!H24*0.7</f>
        <v>19.718243300000001</v>
      </c>
      <c r="I24" s="51">
        <f>+'1.2.4'!I24*0.7</f>
        <v>39.8745592</v>
      </c>
      <c r="J24" s="51">
        <f>+'1.2.4'!J24*0.7</f>
        <v>6.1345108999999995</v>
      </c>
      <c r="K24" s="59"/>
      <c r="L24" s="51">
        <f>+'1.2.4'!L24*0.7</f>
        <v>60.171657699999983</v>
      </c>
      <c r="M24" s="51">
        <f>+'1.2.4'!M24*0.7</f>
        <v>2.4075547999999993</v>
      </c>
      <c r="N24" s="51">
        <f>+'1.2.4'!N24*0.7</f>
        <v>37.417574599999995</v>
      </c>
      <c r="O24" s="51">
        <f>+'1.2.4'!O24*0.7</f>
        <v>4.795E-4</v>
      </c>
      <c r="P24" s="51">
        <f>+'1.2.4'!P24*0.7</f>
        <v>33.632956699999994</v>
      </c>
      <c r="Q24" s="51">
        <f>+'1.2.4'!Q24*0.7</f>
        <v>0</v>
      </c>
      <c r="R24" s="51">
        <f>+'1.2.4'!R24*0.7</f>
        <v>0.42230649999999992</v>
      </c>
      <c r="S24" s="51">
        <f>+'1.2.4'!S24*0.7</f>
        <v>19.619955600000001</v>
      </c>
      <c r="T24" s="51">
        <f>+'1.2.4'!T24*0.7</f>
        <v>5.8148999999999996E-3</v>
      </c>
      <c r="U24" s="51">
        <f>+'1.2.4'!U24*0.7</f>
        <v>25.053455699999997</v>
      </c>
      <c r="V24" s="51">
        <f>+'1.2.4'!V24*0.7</f>
        <v>279.87060500000001</v>
      </c>
      <c r="W24" s="51">
        <f>+'1.2.4'!W24*0.7</f>
        <v>6.6113473999999997</v>
      </c>
      <c r="X24" s="51">
        <f>+'1.2.4'!X24*0.7</f>
        <v>16.633578499999999</v>
      </c>
      <c r="Y24" s="51">
        <f>+'1.2.4'!Y24*0.7</f>
        <v>5.5179011999999998</v>
      </c>
      <c r="Z24" s="60"/>
      <c r="AA24" s="36">
        <f>+'1.2.4'!AA24*0.7</f>
        <v>8179.9794474999981</v>
      </c>
    </row>
    <row r="25" spans="1:27" ht="13.7" customHeight="1" x14ac:dyDescent="0.2">
      <c r="A25" s="109">
        <v>2007</v>
      </c>
      <c r="B25" s="50">
        <f>+'1.2.4'!B25*0.7</f>
        <v>9486.4197337000005</v>
      </c>
      <c r="C25" s="51">
        <f>+'1.2.4'!C25*0.7</f>
        <v>3.0811760000000001</v>
      </c>
      <c r="D25" s="51">
        <f>+'1.2.4'!D25*0.7</f>
        <v>2.1373099999999996E-2</v>
      </c>
      <c r="E25" s="51">
        <f>+'1.2.4'!E25*0.7</f>
        <v>332.97658029999997</v>
      </c>
      <c r="F25" s="51">
        <f>+'1.2.4'!F25*0.7</f>
        <v>13.360102700000001</v>
      </c>
      <c r="G25" s="51">
        <f>+'1.2.4'!G25*0.7</f>
        <v>16.217559400000003</v>
      </c>
      <c r="H25" s="51">
        <f>+'1.2.4'!H25*0.7</f>
        <v>23.311917999999999</v>
      </c>
      <c r="I25" s="51">
        <f>+'1.2.4'!I25*0.7</f>
        <v>48.268896199999993</v>
      </c>
      <c r="J25" s="51">
        <f>+'1.2.4'!J25*0.7</f>
        <v>8.3995260999999992</v>
      </c>
      <c r="K25" s="59"/>
      <c r="L25" s="51">
        <f>+'1.2.4'!L25*0.7</f>
        <v>72.940606199999991</v>
      </c>
      <c r="M25" s="51">
        <f>+'1.2.4'!M25*0.7</f>
        <v>2.6581477999999996</v>
      </c>
      <c r="N25" s="51">
        <f>+'1.2.4'!N25*0.7</f>
        <v>43.086259299999988</v>
      </c>
      <c r="O25" s="51">
        <f>+'1.2.4'!O25*0.7</f>
        <v>5.4054000000000003E-3</v>
      </c>
      <c r="P25" s="51">
        <f>+'1.2.4'!P25*0.7</f>
        <v>40.820289299999992</v>
      </c>
      <c r="Q25" s="51">
        <f>+'1.2.4'!Q25*0.7</f>
        <v>0</v>
      </c>
      <c r="R25" s="51">
        <f>+'1.2.4'!R25*0.7</f>
        <v>0.49671999999999999</v>
      </c>
      <c r="S25" s="51">
        <f>+'1.2.4'!S25*0.7</f>
        <v>25.013239999999996</v>
      </c>
      <c r="T25" s="51">
        <f>+'1.2.4'!T25*0.7</f>
        <v>4.4825900000000002E-2</v>
      </c>
      <c r="U25" s="51">
        <f>+'1.2.4'!U25*0.7</f>
        <v>34.108807599999992</v>
      </c>
      <c r="V25" s="51">
        <f>+'1.2.4'!V25*0.7</f>
        <v>355.77708040000005</v>
      </c>
      <c r="W25" s="51">
        <f>+'1.2.4'!W25*0.7</f>
        <v>8.7261824999999984</v>
      </c>
      <c r="X25" s="51">
        <f>+'1.2.4'!X25*0.7</f>
        <v>21.777569099999997</v>
      </c>
      <c r="Y25" s="51">
        <f>+'1.2.4'!Y25*0.7</f>
        <v>7.9606106999999993</v>
      </c>
      <c r="Z25" s="60"/>
      <c r="AA25" s="36">
        <f>+'1.2.4'!AA25*0.7</f>
        <v>10545.4726097</v>
      </c>
    </row>
    <row r="26" spans="1:27" ht="13.7" customHeight="1" x14ac:dyDescent="0.2">
      <c r="A26" s="109">
        <v>2008</v>
      </c>
      <c r="B26" s="50">
        <f>+'1.2.4'!B26*0.7</f>
        <v>12395.757788272593</v>
      </c>
      <c r="C26" s="51">
        <f>+'1.2.4'!C26*0.7</f>
        <v>5.0987127898300653</v>
      </c>
      <c r="D26" s="51">
        <f>+'1.2.4'!D26*0.7</f>
        <v>2.0781944686632352E-2</v>
      </c>
      <c r="E26" s="51">
        <f>+'1.2.4'!E26*0.7</f>
        <v>213.984208402755</v>
      </c>
      <c r="F26" s="51">
        <f>+'1.2.4'!F26*0.7</f>
        <v>19.987562688117709</v>
      </c>
      <c r="G26" s="51">
        <f>+'1.2.4'!G26*0.7</f>
        <v>24.898975039865213</v>
      </c>
      <c r="H26" s="51">
        <f>+'1.2.4'!H26*0.7</f>
        <v>35.237751497018046</v>
      </c>
      <c r="I26" s="51">
        <f>+'1.2.4'!I26*0.7</f>
        <v>67.650134456396515</v>
      </c>
      <c r="J26" s="51">
        <f>+'1.2.4'!J26*0.7</f>
        <v>13.459329231311397</v>
      </c>
      <c r="K26" s="59"/>
      <c r="L26" s="51">
        <f>+'1.2.4'!L26*0.7</f>
        <v>99.055054054413276</v>
      </c>
      <c r="M26" s="51">
        <f>+'1.2.4'!M26*0.7</f>
        <v>3.7951854045809097</v>
      </c>
      <c r="N26" s="51">
        <f>+'1.2.4'!N26*0.7</f>
        <v>60.743806974271159</v>
      </c>
      <c r="O26" s="51">
        <f>+'1.2.4'!O26*0.7</f>
        <v>1.9008193204847992E-2</v>
      </c>
      <c r="P26" s="51">
        <f>+'1.2.4'!P26*0.7</f>
        <v>54.022739870821539</v>
      </c>
      <c r="Q26" s="51">
        <f>+'1.2.4'!Q26*0.7</f>
        <v>2.3478000000000001E-3</v>
      </c>
      <c r="R26" s="51">
        <f>+'1.2.4'!R26*0.7</f>
        <v>1.5865872098041511</v>
      </c>
      <c r="S26" s="51">
        <f>+'1.2.4'!S26*0.7</f>
        <v>37.451879930409504</v>
      </c>
      <c r="T26" s="51">
        <f>+'1.2.4'!T26*0.7</f>
        <v>0.3686120504468815</v>
      </c>
      <c r="U26" s="51">
        <f>+'1.2.4'!U26*0.7</f>
        <v>43.166248372637789</v>
      </c>
      <c r="V26" s="51">
        <f>+'1.2.4'!V26*0.7</f>
        <v>511.77071633257555</v>
      </c>
      <c r="W26" s="51">
        <f>+'1.2.4'!W26*0.7</f>
        <v>14.550799080072951</v>
      </c>
      <c r="X26" s="51">
        <f>+'1.2.4'!X26*0.7</f>
        <v>33.617688500372942</v>
      </c>
      <c r="Y26" s="51">
        <f>+'1.2.4'!Y26*0.7</f>
        <v>10.363902201813598</v>
      </c>
      <c r="Z26" s="60"/>
      <c r="AA26" s="36">
        <f>+'1.2.4'!AA26*0.7</f>
        <v>13646.609820298008</v>
      </c>
    </row>
    <row r="27" spans="1:27" ht="13.7" customHeight="1" x14ac:dyDescent="0.2">
      <c r="A27" s="109">
        <v>2009</v>
      </c>
      <c r="B27" s="50">
        <f>+'1.2.4'!B27*0.7</f>
        <v>13245.8879</v>
      </c>
      <c r="C27" s="51">
        <f>+'1.2.4'!C27*0.7</f>
        <v>7.1021999999999998</v>
      </c>
      <c r="D27" s="51">
        <f>+'1.2.4'!D27*0.7</f>
        <v>5.67E-2</v>
      </c>
      <c r="E27" s="51">
        <f>+'1.2.4'!E27*0.7</f>
        <v>219.58509999999998</v>
      </c>
      <c r="F27" s="51">
        <f>+'1.2.4'!F27*0.7</f>
        <v>20.447699999999998</v>
      </c>
      <c r="G27" s="51">
        <f>+'1.2.4'!G27*0.7</f>
        <v>32.706099999999999</v>
      </c>
      <c r="H27" s="51">
        <f>+'1.2.4'!H27*0.7</f>
        <v>37.081099999999999</v>
      </c>
      <c r="I27" s="51">
        <f>+'1.2.4'!I27*0.7</f>
        <v>61.710599999999999</v>
      </c>
      <c r="J27" s="51">
        <f>+'1.2.4'!J27*0.7</f>
        <v>15.214499999999999</v>
      </c>
      <c r="K27" s="59"/>
      <c r="L27" s="51">
        <f>+'1.2.4'!L27*0.7</f>
        <v>98.8673</v>
      </c>
      <c r="M27" s="51">
        <f>+'1.2.4'!M27*0.7</f>
        <v>4.7060999999999993</v>
      </c>
      <c r="N27" s="51">
        <f>+'1.2.4'!N27*0.7</f>
        <v>65.799299999999988</v>
      </c>
      <c r="O27" s="51">
        <f>+'1.2.4'!O27*0.7</f>
        <v>0.10009999999999998</v>
      </c>
      <c r="P27" s="51">
        <f>+'1.2.4'!P27*0.7</f>
        <v>54.841499999999996</v>
      </c>
      <c r="Q27" s="51">
        <f>+'1.2.4'!Q27*0.7</f>
        <v>0</v>
      </c>
      <c r="R27" s="51">
        <f>+'1.2.4'!R27*0.7</f>
        <v>2.5682999999999998</v>
      </c>
      <c r="S27" s="51">
        <f>+'1.2.4'!S27*0.7</f>
        <v>34.584199999999996</v>
      </c>
      <c r="T27" s="51">
        <f>+'1.2.4'!T27*0.7</f>
        <v>0.33459999999999995</v>
      </c>
      <c r="U27" s="51">
        <f>+'1.2.4'!U27*0.7</f>
        <v>34.696899999999999</v>
      </c>
      <c r="V27" s="51">
        <f>+'1.2.4'!V27*0.7</f>
        <v>392.90440000000001</v>
      </c>
      <c r="W27" s="51">
        <f>+'1.2.4'!W27*0.7</f>
        <v>18.841899999999999</v>
      </c>
      <c r="X27" s="51">
        <f>+'1.2.4'!X27*0.7</f>
        <v>35.364699999999999</v>
      </c>
      <c r="Y27" s="51">
        <f>+'1.2.4'!Y27*0.7</f>
        <v>9.6285000000000007</v>
      </c>
      <c r="Z27" s="60"/>
      <c r="AA27" s="36">
        <f>+'1.2.4'!AA27*0.7</f>
        <v>14393.029700000005</v>
      </c>
    </row>
    <row r="28" spans="1:27" ht="13.7" customHeight="1" x14ac:dyDescent="0.2">
      <c r="A28" s="109">
        <v>2010</v>
      </c>
      <c r="B28" s="50">
        <f>+'1.2.4'!B28*0.7</f>
        <v>17590.379799999999</v>
      </c>
      <c r="C28" s="51">
        <f>+'1.2.4'!C28*0.7</f>
        <v>7.3751999999999995</v>
      </c>
      <c r="D28" s="51">
        <f>+'1.2.4'!D28*0.7</f>
        <v>3.78E-2</v>
      </c>
      <c r="E28" s="51">
        <f>+'1.2.4'!E28*0.7</f>
        <v>257.70429999999999</v>
      </c>
      <c r="F28" s="51">
        <f>+'1.2.4'!F28*0.7</f>
        <v>22.9803</v>
      </c>
      <c r="G28" s="51">
        <f>+'1.2.4'!G28*0.7</f>
        <v>42.233800000000002</v>
      </c>
      <c r="H28" s="51">
        <f>+'1.2.4'!H28*0.7</f>
        <v>46.506599999999999</v>
      </c>
      <c r="I28" s="51">
        <f>+'1.2.4'!I28*0.7</f>
        <v>80.44959999999999</v>
      </c>
      <c r="J28" s="51">
        <f>+'1.2.4'!J28*0.7</f>
        <v>20.532399999999999</v>
      </c>
      <c r="K28" s="59"/>
      <c r="L28" s="51">
        <f>+'1.2.4'!L28*0.7</f>
        <v>117.80929999999999</v>
      </c>
      <c r="M28" s="51">
        <f>+'1.2.4'!M28*0.7</f>
        <v>7.0321999999999987</v>
      </c>
      <c r="N28" s="51">
        <f>+'1.2.4'!N28*0.7</f>
        <v>68.509</v>
      </c>
      <c r="O28" s="51">
        <f>+'1.2.4'!O28*0.7</f>
        <v>0.25479999999999997</v>
      </c>
      <c r="P28" s="51">
        <f>+'1.2.4'!P28*0.7</f>
        <v>64.420999999999992</v>
      </c>
      <c r="Q28" s="51">
        <f>+'1.2.4'!Q28*0.7</f>
        <v>0</v>
      </c>
      <c r="R28" s="51">
        <f>+'1.2.4'!R28*0.7</f>
        <v>4.5317999999999996</v>
      </c>
      <c r="S28" s="51">
        <f>+'1.2.4'!S28*0.7</f>
        <v>54.887699999999995</v>
      </c>
      <c r="T28" s="51">
        <f>+'1.2.4'!T28*0.7</f>
        <v>2.1699999999999997E-2</v>
      </c>
      <c r="U28" s="51">
        <f>+'1.2.4'!U28*0.7</f>
        <v>37.266599999999997</v>
      </c>
      <c r="V28" s="51">
        <f>+'1.2.4'!V28*0.7</f>
        <v>316.7801</v>
      </c>
      <c r="W28" s="51">
        <f>+'1.2.4'!W28*0.7</f>
        <v>25.3764</v>
      </c>
      <c r="X28" s="51">
        <f>+'1.2.4'!X28*0.7</f>
        <v>41.8264</v>
      </c>
      <c r="Y28" s="51">
        <f>+'1.2.4'!Y28*0.7</f>
        <v>12.398399999999999</v>
      </c>
      <c r="Z28" s="60"/>
      <c r="AA28" s="36">
        <f>+'1.2.4'!AA28*0.7</f>
        <v>18819.315199999997</v>
      </c>
    </row>
    <row r="29" spans="1:27" ht="13.7" customHeight="1" x14ac:dyDescent="0.2">
      <c r="A29" s="109">
        <v>2011</v>
      </c>
      <c r="B29" s="50">
        <f>+'1.2.4'!B29*0.7</f>
        <v>23726.437699999999</v>
      </c>
      <c r="C29" s="51">
        <f>+'1.2.4'!C29*0.7</f>
        <v>9.1196000000000002</v>
      </c>
      <c r="D29" s="51">
        <f>+'1.2.4'!D29*0.7</f>
        <v>3.0799999999999998E-2</v>
      </c>
      <c r="E29" s="51">
        <f>+'1.2.4'!E29*0.7</f>
        <v>334.29409999999996</v>
      </c>
      <c r="F29" s="51">
        <f>+'1.2.4'!F29*0.7</f>
        <v>36.486800000000002</v>
      </c>
      <c r="G29" s="51">
        <f>+'1.2.4'!G29*0.7</f>
        <v>62.718599999999995</v>
      </c>
      <c r="H29" s="51">
        <f>+'1.2.4'!H29*0.7</f>
        <v>62.560399999999994</v>
      </c>
      <c r="I29" s="51">
        <f>+'1.2.4'!I29*0.7</f>
        <v>107.57809999999999</v>
      </c>
      <c r="J29" s="51">
        <f>+'1.2.4'!J29*0.7</f>
        <v>30.875599999999995</v>
      </c>
      <c r="K29" s="59"/>
      <c r="L29" s="51">
        <f>+'1.2.4'!L29*0.7</f>
        <v>154.67269999999999</v>
      </c>
      <c r="M29" s="51">
        <f>+'1.2.4'!M29*0.7</f>
        <v>8.5434999999999999</v>
      </c>
      <c r="N29" s="51">
        <f>+'1.2.4'!N29*0.7</f>
        <v>2.0362999999999998</v>
      </c>
      <c r="O29" s="51">
        <f>+'1.2.4'!O29*0.7</f>
        <v>0.32829999999999998</v>
      </c>
      <c r="P29" s="51">
        <f>+'1.2.4'!P29*0.7</f>
        <v>83.860699999999994</v>
      </c>
      <c r="Q29" s="51">
        <f>+'1.2.4'!Q29*0.7</f>
        <v>0</v>
      </c>
      <c r="R29" s="51">
        <f>+'1.2.4'!R29*0.7</f>
        <v>7.6306999999999992</v>
      </c>
      <c r="S29" s="51">
        <f>+'1.2.4'!S29*0.7</f>
        <v>91.948499999999981</v>
      </c>
      <c r="T29" s="51">
        <f>+'1.2.4'!T29*0.7</f>
        <v>1.0499999999999999E-2</v>
      </c>
      <c r="U29" s="51">
        <f>+'1.2.4'!U29*0.7</f>
        <v>50.721299999999999</v>
      </c>
      <c r="V29" s="51">
        <f>+'1.2.4'!V29*0.7</f>
        <v>450.85389999999995</v>
      </c>
      <c r="W29" s="51">
        <f>+'1.2.4'!W29*0.7</f>
        <v>37.627099999999999</v>
      </c>
      <c r="X29" s="51">
        <f>+'1.2.4'!X29*0.7</f>
        <v>52.518199999999993</v>
      </c>
      <c r="Y29" s="51">
        <f>+'1.2.4'!Y29*0.7</f>
        <v>14.744099999999998</v>
      </c>
      <c r="Z29" s="60"/>
      <c r="AA29" s="36">
        <f>+'1.2.4'!AA29*0.7</f>
        <v>25325.5975</v>
      </c>
    </row>
    <row r="30" spans="1:27" ht="13.7" customHeight="1" x14ac:dyDescent="0.2">
      <c r="A30" s="109">
        <v>2012</v>
      </c>
      <c r="B30" s="50">
        <f>+'1.2.4'!B30*0.7</f>
        <v>28895.9895</v>
      </c>
      <c r="C30" s="51">
        <f>+'1.2.4'!C30*0.7</f>
        <v>10.838099999999999</v>
      </c>
      <c r="D30" s="51">
        <f>+'1.2.4'!D30*0.7</f>
        <v>3.6399999999999995E-2</v>
      </c>
      <c r="E30" s="51">
        <f>+'1.2.4'!E30*0.7</f>
        <v>388.57839999999993</v>
      </c>
      <c r="F30" s="51">
        <f>+'1.2.4'!F30*0.7</f>
        <v>47.501999999999995</v>
      </c>
      <c r="G30" s="51">
        <f>+'1.2.4'!G30*0.7</f>
        <v>73.621099999999998</v>
      </c>
      <c r="H30" s="51">
        <f>+'1.2.4'!H30*0.7</f>
        <v>79.034199999999998</v>
      </c>
      <c r="I30" s="51">
        <f>+'1.2.4'!I30*0.7</f>
        <v>121.3471</v>
      </c>
      <c r="J30" s="51">
        <f>+'1.2.4'!J30*0.7</f>
        <v>38.514699999999998</v>
      </c>
      <c r="K30" s="59"/>
      <c r="L30" s="51">
        <f>+'1.2.4'!L30*0.7</f>
        <v>183.95929999999998</v>
      </c>
      <c r="M30" s="51">
        <f>+'1.2.4'!M30*0.7</f>
        <v>10.134599999999999</v>
      </c>
      <c r="N30" s="51">
        <f>+'1.2.4'!N30*0.7</f>
        <v>2.1454999999999997</v>
      </c>
      <c r="O30" s="51">
        <f>+'1.2.4'!O30*0.7</f>
        <v>0.50889999999999991</v>
      </c>
      <c r="P30" s="51">
        <f>+'1.2.4'!P30*0.7</f>
        <v>102.7376</v>
      </c>
      <c r="Q30" s="51">
        <f>+'1.2.4'!Q30*0.7</f>
        <v>0</v>
      </c>
      <c r="R30" s="51">
        <f>+'1.2.4'!R30*0.7</f>
        <v>7.6551999999999998</v>
      </c>
      <c r="S30" s="51">
        <f>+'1.2.4'!S30*0.7</f>
        <v>145.5034</v>
      </c>
      <c r="T30" s="51">
        <f>+'1.2.4'!T30*0.7</f>
        <v>9.7999999999999997E-3</v>
      </c>
      <c r="U30" s="51">
        <f>+'1.2.4'!U30*0.7</f>
        <v>47.442500000000003</v>
      </c>
      <c r="V30" s="51">
        <f>+'1.2.4'!V30*0.7</f>
        <v>473.06979999999993</v>
      </c>
      <c r="W30" s="51">
        <f>+'1.2.4'!W30*0.7</f>
        <v>47.964700000000001</v>
      </c>
      <c r="X30" s="51">
        <f>+'1.2.4'!X30*0.7</f>
        <v>57.50569999999999</v>
      </c>
      <c r="Y30" s="51">
        <f>+'1.2.4'!Y30*0.7</f>
        <v>17.761099999999999</v>
      </c>
      <c r="Z30" s="60"/>
      <c r="AA30" s="36">
        <f>+'1.2.4'!AA30*0.7</f>
        <v>30751.859600000011</v>
      </c>
    </row>
    <row r="31" spans="1:27" ht="13.7" customHeight="1" x14ac:dyDescent="0.2">
      <c r="A31" s="109">
        <v>2013</v>
      </c>
      <c r="B31" s="50">
        <f>+'1.2.4'!B31*0.7</f>
        <v>37295.2209</v>
      </c>
      <c r="C31" s="51">
        <f>+'1.2.4'!C31*0.7</f>
        <v>14.879899999999999</v>
      </c>
      <c r="D31" s="51">
        <f>+'1.2.4'!D31*0.7</f>
        <v>6.9999999999999993E-2</v>
      </c>
      <c r="E31" s="51">
        <f>+'1.2.4'!E31*0.7</f>
        <v>505.62539999999996</v>
      </c>
      <c r="F31" s="51">
        <f>+'1.2.4'!F31*0.7</f>
        <v>67.5227</v>
      </c>
      <c r="G31" s="51">
        <f>+'1.2.4'!G31*0.7</f>
        <v>97.196399999999997</v>
      </c>
      <c r="H31" s="51">
        <f>+'1.2.4'!H31*0.7</f>
        <v>105.69089999999998</v>
      </c>
      <c r="I31" s="51">
        <f>+'1.2.4'!I31*0.7</f>
        <v>153.5429</v>
      </c>
      <c r="J31" s="51">
        <f>+'1.2.4'!J31*0.7</f>
        <v>52.4146</v>
      </c>
      <c r="K31" s="58">
        <f>+'1.2.4'!K31*0.7</f>
        <v>6.9999999999999999E-4</v>
      </c>
      <c r="L31" s="51">
        <f>+'1.2.4'!L31*0.7</f>
        <v>221.36659999999998</v>
      </c>
      <c r="M31" s="51">
        <f>+'1.2.4'!M31*0.7</f>
        <v>13.8026</v>
      </c>
      <c r="N31" s="51">
        <f>+'1.2.4'!N31*0.7</f>
        <v>2.4472</v>
      </c>
      <c r="O31" s="51">
        <f>+'1.2.4'!O31*0.7</f>
        <v>0.39479999999999993</v>
      </c>
      <c r="P31" s="51">
        <f>+'1.2.4'!P31*0.7</f>
        <v>130.1062</v>
      </c>
      <c r="Q31" s="51">
        <f>+'1.2.4'!Q31*0.7</f>
        <v>2.5199999999999997E-2</v>
      </c>
      <c r="R31" s="51">
        <f>+'1.2.4'!R31*0.7</f>
        <v>10.5945</v>
      </c>
      <c r="S31" s="51">
        <f>+'1.2.4'!S31*0.7</f>
        <v>165.49539999999999</v>
      </c>
      <c r="T31" s="51">
        <f>+'1.2.4'!T31*0.7</f>
        <v>4.8300000000000003E-2</v>
      </c>
      <c r="U31" s="51">
        <f>+'1.2.4'!U31*0.7</f>
        <v>57.026199999999989</v>
      </c>
      <c r="V31" s="51">
        <f>+'1.2.4'!V31*0.7</f>
        <v>511.61809999999997</v>
      </c>
      <c r="W31" s="51">
        <f>+'1.2.4'!W31*0.7</f>
        <v>68.986400000000003</v>
      </c>
      <c r="X31" s="51">
        <f>+'1.2.4'!X31*0.7</f>
        <v>63.993299999999991</v>
      </c>
      <c r="Y31" s="51">
        <f>+'1.2.4'!Y31*0.7</f>
        <v>22.339099999999998</v>
      </c>
      <c r="Z31" s="60"/>
      <c r="AA31" s="36">
        <f>+'1.2.4'!AA31*0.7</f>
        <v>39560.408300000003</v>
      </c>
    </row>
    <row r="32" spans="1:27" ht="13.7" customHeight="1" x14ac:dyDescent="0.2">
      <c r="A32" s="109">
        <v>2014</v>
      </c>
      <c r="B32" s="50">
        <f>+'1.2.4'!B32*0.7</f>
        <v>50698.2</v>
      </c>
      <c r="C32" s="51">
        <f>+'1.2.4'!C32*0.7</f>
        <v>29.4</v>
      </c>
      <c r="D32" s="51">
        <f>+'1.2.4'!D32*0.7</f>
        <v>0</v>
      </c>
      <c r="E32" s="51">
        <f>+'1.2.4'!E32*0.7</f>
        <v>711.9</v>
      </c>
      <c r="F32" s="51">
        <f>+'1.2.4'!F32*0.7</f>
        <v>87.5</v>
      </c>
      <c r="G32" s="51">
        <f>+'1.2.4'!G32*0.7</f>
        <v>137.89999999999998</v>
      </c>
      <c r="H32" s="51">
        <f>+'1.2.4'!H32*0.7</f>
        <v>154.69999999999999</v>
      </c>
      <c r="I32" s="51">
        <f>+'1.2.4'!I32*0.7</f>
        <v>207.2</v>
      </c>
      <c r="J32" s="51">
        <f>+'1.2.4'!J32*0.7</f>
        <v>7</v>
      </c>
      <c r="K32" s="51">
        <f>+'1.2.4'!K32*0.7</f>
        <v>0</v>
      </c>
      <c r="L32" s="51">
        <f>+'1.2.4'!L32*0.7</f>
        <v>288.39999999999998</v>
      </c>
      <c r="M32" s="51">
        <f>+'1.2.4'!M32*0.7</f>
        <v>17.5</v>
      </c>
      <c r="N32" s="51">
        <f>+'1.2.4'!N32*0.7</f>
        <v>2.8</v>
      </c>
      <c r="O32" s="51">
        <f>+'1.2.4'!O32*0.7</f>
        <v>1.4</v>
      </c>
      <c r="P32" s="51">
        <f>+'1.2.4'!P32*0.7</f>
        <v>179.89999999999998</v>
      </c>
      <c r="Q32" s="51">
        <f>+'1.2.4'!Q32*0.7</f>
        <v>0</v>
      </c>
      <c r="R32" s="51">
        <f>+'1.2.4'!R32*0.7</f>
        <v>14</v>
      </c>
      <c r="S32" s="51">
        <f>+'1.2.4'!S32*0.7</f>
        <v>143.5</v>
      </c>
      <c r="T32" s="51">
        <f>+'1.2.4'!T32*0.7</f>
        <v>0</v>
      </c>
      <c r="U32" s="51">
        <f>+'1.2.4'!U32*0.7</f>
        <v>75.599999999999994</v>
      </c>
      <c r="V32" s="51">
        <f>+'1.2.4'!V32*0.7</f>
        <v>692.3</v>
      </c>
      <c r="W32" s="51">
        <f>+'1.2.4'!W32*0.7</f>
        <v>88.199999999999989</v>
      </c>
      <c r="X32" s="51">
        <f>+'1.2.4'!X32*0.7</f>
        <v>87.5</v>
      </c>
      <c r="Y32" s="51">
        <f>+'1.2.4'!Y32*0.7</f>
        <v>31.499999999999996</v>
      </c>
      <c r="Z32" s="60"/>
      <c r="AA32" s="36">
        <f>+'1.2.4'!AA32*0.7</f>
        <v>53656.399999999994</v>
      </c>
    </row>
    <row r="33" spans="1:27" ht="13.7" customHeight="1" x14ac:dyDescent="0.2">
      <c r="A33" s="109">
        <v>2015</v>
      </c>
      <c r="B33" s="50">
        <f>+'1.2.4'!B33*0.7</f>
        <v>64370.6</v>
      </c>
      <c r="C33" s="51">
        <f>+'1.2.4'!C33*0.7</f>
        <v>32.199999999999996</v>
      </c>
      <c r="D33" s="51">
        <f>+'1.2.4'!D33*0.7</f>
        <v>0</v>
      </c>
      <c r="E33" s="51">
        <f>+'1.2.4'!E33*0.7</f>
        <v>927.49999999999989</v>
      </c>
      <c r="F33" s="51">
        <f>+'1.2.4'!F33*0.7</f>
        <v>125.3</v>
      </c>
      <c r="G33" s="51">
        <f>+'1.2.4'!G33*0.7</f>
        <v>186.89999999999998</v>
      </c>
      <c r="H33" s="51">
        <f>+'1.2.4'!H33*0.7</f>
        <v>188.29999999999998</v>
      </c>
      <c r="I33" s="51">
        <f>+'1.2.4'!I33*0.7</f>
        <v>246.39999999999998</v>
      </c>
      <c r="J33" s="51">
        <f>+'1.2.4'!J33*0.7</f>
        <v>101.5</v>
      </c>
      <c r="K33" s="51">
        <f>+'1.2.4'!K33*0.7</f>
        <v>0</v>
      </c>
      <c r="L33" s="51">
        <f>+'1.2.4'!L33*0.7</f>
        <v>356.29999999999995</v>
      </c>
      <c r="M33" s="51">
        <f>+'1.2.4'!M33*0.7</f>
        <v>21</v>
      </c>
      <c r="N33" s="51">
        <f>+'1.2.4'!N33*0.7</f>
        <v>3.5</v>
      </c>
      <c r="O33" s="51">
        <f>+'1.2.4'!O33*0.7</f>
        <v>0.7</v>
      </c>
      <c r="P33" s="51">
        <f>+'1.2.4'!P33*0.7</f>
        <v>245.7</v>
      </c>
      <c r="Q33" s="51">
        <f>+'1.2.4'!Q33*0.7</f>
        <v>0</v>
      </c>
      <c r="R33" s="51">
        <f>+'1.2.4'!R33*0.7</f>
        <v>19.599999999999998</v>
      </c>
      <c r="S33" s="51">
        <f>+'1.2.4'!S33*0.7</f>
        <v>165.89999999999998</v>
      </c>
      <c r="T33" s="51">
        <f>+'1.2.4'!T33*0.7</f>
        <v>0</v>
      </c>
      <c r="U33" s="51">
        <f>+'1.2.4'!U33*0.7</f>
        <v>102.89999999999999</v>
      </c>
      <c r="V33" s="51">
        <f>+'1.2.4'!V33*0.7</f>
        <v>878.5</v>
      </c>
      <c r="W33" s="51">
        <f>+'1.2.4'!W33*0.7</f>
        <v>112.69999999999999</v>
      </c>
      <c r="X33" s="51">
        <f>+'1.2.4'!X33*0.7</f>
        <v>108.5</v>
      </c>
      <c r="Y33" s="51">
        <f>+'1.2.4'!Y33*0.7</f>
        <v>42</v>
      </c>
      <c r="Z33" s="60"/>
      <c r="AA33" s="36">
        <f>+'1.2.4'!AA33*0.7</f>
        <v>68236</v>
      </c>
    </row>
    <row r="34" spans="1:27" ht="13.7" customHeight="1" x14ac:dyDescent="0.2">
      <c r="A34" s="109">
        <v>2016</v>
      </c>
      <c r="B34" s="50">
        <f>+'1.2.4'!B34*0.7</f>
        <v>86961.7</v>
      </c>
      <c r="C34" s="51">
        <f>+'1.2.4'!C34*0.7</f>
        <v>47.599999999999994</v>
      </c>
      <c r="D34" s="51">
        <f>+'1.2.4'!D34*0.7</f>
        <v>0</v>
      </c>
      <c r="E34" s="51">
        <f>+'1.2.4'!E34*0.7</f>
        <v>1324.3999999999999</v>
      </c>
      <c r="F34" s="51">
        <f>+'1.2.4'!F34*0.7</f>
        <v>181.29999999999998</v>
      </c>
      <c r="G34" s="51">
        <f>+'1.2.4'!G34*0.7</f>
        <v>237.99999999999997</v>
      </c>
      <c r="H34" s="51">
        <f>+'1.2.4'!H34*0.7</f>
        <v>218.39999999999998</v>
      </c>
      <c r="I34" s="51">
        <f>+'1.2.4'!I34*0.7</f>
        <v>317.09999999999997</v>
      </c>
      <c r="J34" s="51">
        <f>+'1.2.4'!J34*0.7</f>
        <v>130.9</v>
      </c>
      <c r="K34" s="51">
        <f>+'1.2.4'!K34*0.7</f>
        <v>0</v>
      </c>
      <c r="L34" s="51">
        <f>+'1.2.4'!L34*0.7</f>
        <v>493.49999999999994</v>
      </c>
      <c r="M34" s="51">
        <f>+'1.2.4'!M34*0.7</f>
        <v>25.9</v>
      </c>
      <c r="N34" s="51">
        <f>+'1.2.4'!N34*0.7</f>
        <v>4.1999999999999993</v>
      </c>
      <c r="O34" s="51">
        <f>+'1.2.4'!O34*0.7</f>
        <v>0</v>
      </c>
      <c r="P34" s="51">
        <f>+'1.2.4'!P34*0.7</f>
        <v>286.29999999999995</v>
      </c>
      <c r="Q34" s="51">
        <f>+'1.2.4'!Q34*0.7</f>
        <v>0</v>
      </c>
      <c r="R34" s="51">
        <f>+'1.2.4'!R34*0.7</f>
        <v>24.5</v>
      </c>
      <c r="S34" s="51">
        <f>+'1.2.4'!S34*0.7</f>
        <v>224</v>
      </c>
      <c r="T34" s="51">
        <f>+'1.2.4'!T34*0.7</f>
        <v>0</v>
      </c>
      <c r="U34" s="51">
        <f>+'1.2.4'!U34*0.7</f>
        <v>116.89999999999999</v>
      </c>
      <c r="V34" s="51">
        <f>+'1.2.4'!V34*0.7</f>
        <v>1239</v>
      </c>
      <c r="W34" s="51">
        <f>+'1.2.4'!W34*0.7</f>
        <v>139.29999999999998</v>
      </c>
      <c r="X34" s="51">
        <f>+'1.2.4'!X34*0.7</f>
        <v>141.39999999999998</v>
      </c>
      <c r="Y34" s="51">
        <f>+'1.2.4'!Y34*0.7</f>
        <v>51.8</v>
      </c>
      <c r="Z34" s="60"/>
      <c r="AA34" s="36">
        <f>+'1.2.4'!AA34*0.7</f>
        <v>92166.2</v>
      </c>
    </row>
    <row r="35" spans="1:27" ht="13.7" customHeight="1" x14ac:dyDescent="0.2">
      <c r="A35" s="109">
        <v>2017</v>
      </c>
      <c r="B35" s="50">
        <f>+'1.2.4'!B35*0.7</f>
        <v>113158.5</v>
      </c>
      <c r="C35" s="51">
        <f>+'1.2.4'!C35*0.7</f>
        <v>89.6</v>
      </c>
      <c r="D35" s="51">
        <f>+'1.2.4'!D35*0.7</f>
        <v>0</v>
      </c>
      <c r="E35" s="51">
        <f>+'1.2.4'!E35*0.7</f>
        <v>2006.1999999999998</v>
      </c>
      <c r="F35" s="51">
        <f>+'1.2.4'!F35*0.7</f>
        <v>287</v>
      </c>
      <c r="G35" s="51">
        <f>+'1.2.4'!G35*0.7</f>
        <v>389.9</v>
      </c>
      <c r="H35" s="51">
        <f>+'1.2.4'!H35*0.7</f>
        <v>384.29999999999995</v>
      </c>
      <c r="I35" s="51">
        <f>+'1.2.4'!I35*0.7</f>
        <v>474.59999999999997</v>
      </c>
      <c r="J35" s="51">
        <f>+'1.2.4'!J35*0.7</f>
        <v>196.7</v>
      </c>
      <c r="K35" s="51">
        <f>+'1.2.4'!K35*0.7</f>
        <v>0</v>
      </c>
      <c r="L35" s="51">
        <f>+'1.2.4'!L35*0.7</f>
        <v>673.4</v>
      </c>
      <c r="M35" s="51">
        <f>+'1.2.4'!M35*0.7</f>
        <v>45.5</v>
      </c>
      <c r="N35" s="51">
        <f>+'1.2.4'!N35*0.7</f>
        <v>5.6</v>
      </c>
      <c r="O35" s="51">
        <f>+'1.2.4'!O35*0.7</f>
        <v>0.7</v>
      </c>
      <c r="P35" s="51">
        <f>+'1.2.4'!P35*0.7</f>
        <v>406.7</v>
      </c>
      <c r="Q35" s="51">
        <f>+'1.2.4'!Q35*0.7</f>
        <v>0</v>
      </c>
      <c r="R35" s="51">
        <f>+'1.2.4'!R35*0.7</f>
        <v>35.699999999999996</v>
      </c>
      <c r="S35" s="51">
        <f>+'1.2.4'!S35*0.7</f>
        <v>312.89999999999998</v>
      </c>
      <c r="T35" s="51">
        <f>+'1.2.4'!T35*0.7</f>
        <v>0</v>
      </c>
      <c r="U35" s="51">
        <f>+'1.2.4'!U35*0.7</f>
        <v>165.89999999999998</v>
      </c>
      <c r="V35" s="51">
        <f>+'1.2.4'!V35*0.7</f>
        <v>1828.3999999999999</v>
      </c>
      <c r="W35" s="51">
        <f>+'1.2.4'!W35*0.7</f>
        <v>236.6</v>
      </c>
      <c r="X35" s="51">
        <f>+'1.2.4'!X35*0.7</f>
        <v>200.89999999999998</v>
      </c>
      <c r="Y35" s="51">
        <f>+'1.2.4'!Y35*0.7</f>
        <v>86.1</v>
      </c>
      <c r="Z35" s="60"/>
      <c r="AA35" s="36">
        <f>+'1.2.4'!AA35*0.7</f>
        <v>120985.2</v>
      </c>
    </row>
    <row r="36" spans="1:27" ht="13.7" customHeight="1" x14ac:dyDescent="0.2">
      <c r="A36" s="109">
        <v>2018</v>
      </c>
      <c r="B36" s="50">
        <f>+'1.2.4'!B36*0.7</f>
        <v>154386.4</v>
      </c>
      <c r="C36" s="51">
        <f>+'1.2.4'!C36*0.7</f>
        <v>121.1</v>
      </c>
      <c r="D36" s="51">
        <f>+'1.2.4'!D36*0.7</f>
        <v>0</v>
      </c>
      <c r="E36" s="51">
        <f>+'1.2.4'!E36*0.7</f>
        <v>2484.2999999999997</v>
      </c>
      <c r="F36" s="51">
        <f>+'1.2.4'!F36*0.7</f>
        <v>374.5</v>
      </c>
      <c r="G36" s="51">
        <f>+'1.2.4'!G36*0.7</f>
        <v>460.59999999999997</v>
      </c>
      <c r="H36" s="51">
        <f>+'1.2.4'!H36*0.7</f>
        <v>453.59999999999997</v>
      </c>
      <c r="I36" s="51">
        <f>+'1.2.4'!I36*0.7</f>
        <v>543.9</v>
      </c>
      <c r="J36" s="51">
        <f>+'1.2.4'!J36*0.7</f>
        <v>250.6</v>
      </c>
      <c r="K36" s="51">
        <f>+'1.2.4'!K36*0.7</f>
        <v>0</v>
      </c>
      <c r="L36" s="51">
        <f>+'1.2.4'!L36*0.7</f>
        <v>844.19999999999993</v>
      </c>
      <c r="M36" s="51">
        <f>+'1.2.4'!M36*0.7</f>
        <v>56.699999999999996</v>
      </c>
      <c r="N36" s="51">
        <f>+'1.2.4'!N36*0.7</f>
        <v>7</v>
      </c>
      <c r="O36" s="51">
        <f>+'1.2.4'!O36*0.7</f>
        <v>0</v>
      </c>
      <c r="P36" s="51">
        <f>+'1.2.4'!P36*0.7</f>
        <v>499.79999999999995</v>
      </c>
      <c r="Q36" s="51">
        <f>+'1.2.4'!Q36*0.7</f>
        <v>0</v>
      </c>
      <c r="R36" s="51">
        <f>+'1.2.4'!R36*0.7</f>
        <v>40.599999999999994</v>
      </c>
      <c r="S36" s="51">
        <f>+'1.2.4'!S36*0.7</f>
        <v>392</v>
      </c>
      <c r="T36" s="51">
        <f>+'1.2.4'!T36*0.7</f>
        <v>0</v>
      </c>
      <c r="U36" s="51">
        <f>+'1.2.4'!U36*0.7</f>
        <v>194.6</v>
      </c>
      <c r="V36" s="51">
        <f>+'1.2.4'!V36*0.7</f>
        <v>2243.5</v>
      </c>
      <c r="W36" s="51">
        <f>+'1.2.4'!W36*0.7</f>
        <v>315</v>
      </c>
      <c r="X36" s="51">
        <f>+'1.2.4'!X36*0.7</f>
        <v>240.79999999999998</v>
      </c>
      <c r="Y36" s="51">
        <f>+'1.2.4'!Y36*0.7</f>
        <v>98.699999999999989</v>
      </c>
      <c r="Z36" s="60"/>
      <c r="AA36" s="36">
        <f>+'1.2.4'!AA36*0.7</f>
        <v>164007.9</v>
      </c>
    </row>
    <row r="37" spans="1:27" ht="13.7" customHeight="1" x14ac:dyDescent="0.2">
      <c r="A37" s="109">
        <v>2019</v>
      </c>
      <c r="B37" s="50">
        <f>+'1.2.4'!B37*0.7</f>
        <v>230282.49999999997</v>
      </c>
      <c r="C37" s="51">
        <f>+'1.2.4'!C37*0.7</f>
        <v>72.8</v>
      </c>
      <c r="D37" s="51">
        <f>+'1.2.4'!D37*0.7</f>
        <v>0</v>
      </c>
      <c r="E37" s="51">
        <f>+'1.2.4'!E37*0.7</f>
        <v>3567.8999999999996</v>
      </c>
      <c r="F37" s="51">
        <f>+'1.2.4'!F37*0.7</f>
        <v>614.59999999999991</v>
      </c>
      <c r="G37" s="51">
        <f>+'1.2.4'!G37*0.7</f>
        <v>709.8</v>
      </c>
      <c r="H37" s="51">
        <f>+'1.2.4'!H37*0.7</f>
        <v>663.59999999999991</v>
      </c>
      <c r="I37" s="51">
        <f>+'1.2.4'!I37*0.7</f>
        <v>753.19999999999993</v>
      </c>
      <c r="J37" s="51">
        <f>+'1.2.4'!J37*0.7</f>
        <v>407.4</v>
      </c>
      <c r="K37" s="51">
        <f>+'1.2.4'!K37*0.7</f>
        <v>0</v>
      </c>
      <c r="L37" s="51">
        <f>+'1.2.4'!L37*0.7</f>
        <v>1315.3</v>
      </c>
      <c r="M37" s="51">
        <f>+'1.2.4'!M37*0.7</f>
        <v>129.5</v>
      </c>
      <c r="N37" s="51">
        <f>+'1.2.4'!N37*0.7</f>
        <v>12.6</v>
      </c>
      <c r="O37" s="51">
        <f>+'1.2.4'!O37*0.7</f>
        <v>0.7</v>
      </c>
      <c r="P37" s="51">
        <f>+'1.2.4'!P37*0.7</f>
        <v>859.59999999999991</v>
      </c>
      <c r="Q37" s="51">
        <f>+'1.2.4'!Q37*0.7</f>
        <v>0</v>
      </c>
      <c r="R37" s="51">
        <f>+'1.2.4'!R37*0.7</f>
        <v>53.199999999999996</v>
      </c>
      <c r="S37" s="51">
        <f>+'1.2.4'!S37*0.7</f>
        <v>598.5</v>
      </c>
      <c r="T37" s="51">
        <f>+'1.2.4'!T37*0.7</f>
        <v>0.7</v>
      </c>
      <c r="U37" s="51">
        <f>+'1.2.4'!U37*0.7</f>
        <v>280</v>
      </c>
      <c r="V37" s="51">
        <f>+'1.2.4'!V37*0.7</f>
        <v>3477.6</v>
      </c>
      <c r="W37" s="51">
        <f>+'1.2.4'!W37*0.7</f>
        <v>490.7</v>
      </c>
      <c r="X37" s="51">
        <f>+'1.2.4'!X37*0.7</f>
        <v>258.3</v>
      </c>
      <c r="Y37" s="51">
        <f>+'1.2.4'!Y37*0.7</f>
        <v>142.1</v>
      </c>
      <c r="Z37" s="60"/>
      <c r="AA37" s="36">
        <f>+'1.2.4'!AA37*0.7</f>
        <v>244690.59999999998</v>
      </c>
    </row>
    <row r="38" spans="1:27" ht="13.7" customHeight="1" x14ac:dyDescent="0.2">
      <c r="A38" s="109">
        <v>2020</v>
      </c>
      <c r="B38" s="50">
        <f>+'1.2.4'!B38*0.7</f>
        <v>298342.8</v>
      </c>
      <c r="C38" s="51">
        <f>+'1.2.4'!C38*0.7</f>
        <v>63.699999999999996</v>
      </c>
      <c r="D38" s="51">
        <f>+'1.2.4'!D38*0.7</f>
        <v>0.7</v>
      </c>
      <c r="E38" s="51">
        <f>+'1.2.4'!E38*0.7</f>
        <v>4638.2</v>
      </c>
      <c r="F38" s="51">
        <f>+'1.2.4'!F38*0.7</f>
        <v>875.69999999999993</v>
      </c>
      <c r="G38" s="51">
        <f>+'1.2.4'!G38*0.7</f>
        <v>1026.2</v>
      </c>
      <c r="H38" s="51">
        <f>+'1.2.4'!H38*0.7</f>
        <v>777.69999999999993</v>
      </c>
      <c r="I38" s="51">
        <f>+'1.2.4'!I38*0.7</f>
        <v>1056.3</v>
      </c>
      <c r="J38" s="51">
        <f>+'1.2.4'!J38*0.7</f>
        <v>541.09999999999991</v>
      </c>
      <c r="K38" s="51">
        <f>+'1.2.4'!K38*0.7</f>
        <v>9.7999999999999989</v>
      </c>
      <c r="L38" s="51">
        <f>+'1.2.4'!L38*0.7</f>
        <v>1724.8</v>
      </c>
      <c r="M38" s="51">
        <f>+'1.2.4'!M38*0.7</f>
        <v>163.1</v>
      </c>
      <c r="N38" s="51">
        <f>+'1.2.4'!N38*0.7</f>
        <v>26.599999999999998</v>
      </c>
      <c r="O38" s="51">
        <f>+'1.2.4'!O38*0.7</f>
        <v>0.7</v>
      </c>
      <c r="P38" s="51">
        <f>+'1.2.4'!P38*0.7</f>
        <v>1052.0999999999999</v>
      </c>
      <c r="Q38" s="51">
        <f>+'1.2.4'!Q38*0.7</f>
        <v>0</v>
      </c>
      <c r="R38" s="51">
        <f>+'1.2.4'!R38*0.7</f>
        <v>58.099999999999994</v>
      </c>
      <c r="S38" s="51">
        <f>+'1.2.4'!S38*0.7</f>
        <v>707.69999999999993</v>
      </c>
      <c r="T38" s="51">
        <f>+'1.2.4'!T38*0.7</f>
        <v>0.7</v>
      </c>
      <c r="U38" s="51">
        <f>+'1.2.4'!U38*0.7</f>
        <v>354.2</v>
      </c>
      <c r="V38" s="51">
        <f>+'1.2.4'!V38*0.7</f>
        <v>4476.5</v>
      </c>
      <c r="W38" s="51">
        <f>+'1.2.4'!W38*0.7</f>
        <v>648.9</v>
      </c>
      <c r="X38" s="51">
        <f>+'1.2.4'!X38*0.7</f>
        <v>0.7</v>
      </c>
      <c r="Y38" s="51">
        <f>+'1.2.4'!Y38*0.7</f>
        <v>176.39999999999998</v>
      </c>
      <c r="Z38" s="60"/>
      <c r="AA38" s="36">
        <f>+'1.2.4'!AA38*0.7</f>
        <v>316722.69999999995</v>
      </c>
    </row>
    <row r="39" spans="1:27" ht="13.7" customHeight="1" x14ac:dyDescent="0.2">
      <c r="A39" s="109">
        <v>2021</v>
      </c>
      <c r="B39" s="50">
        <f>+'1.2.4'!B39*0.7</f>
        <v>493771.40583941172</v>
      </c>
      <c r="C39" s="51">
        <f>+'1.2.4'!C39*0.7</f>
        <v>270.99474513196134</v>
      </c>
      <c r="D39" s="51">
        <f>+'1.2.4'!D39*0.7</f>
        <v>0.30203559855512629</v>
      </c>
      <c r="E39" s="51">
        <f>+'1.2.4'!E39*0.7</f>
        <v>8033.7159564849653</v>
      </c>
      <c r="F39" s="51">
        <f>+'1.2.4'!F39*0.7</f>
        <v>1459.2732147245736</v>
      </c>
      <c r="G39" s="51">
        <f>+'1.2.4'!G39*0.7</f>
        <v>1904.7898489157212</v>
      </c>
      <c r="H39" s="51">
        <f>+'1.2.4'!H39*0.7</f>
        <v>1197.3480219329892</v>
      </c>
      <c r="I39" s="51">
        <f>+'1.2.4'!I39*0.7</f>
        <v>1757.2452306688892</v>
      </c>
      <c r="J39" s="51">
        <f>+'1.2.4'!J39*0.7</f>
        <v>974.98531295145699</v>
      </c>
      <c r="K39" s="51">
        <f>+'1.2.4'!K39*0.7</f>
        <v>0.85409304978453016</v>
      </c>
      <c r="L39" s="51">
        <f>+'1.2.4'!L39*0.7</f>
        <v>2939.9058858558533</v>
      </c>
      <c r="M39" s="51">
        <f>+'1.2.4'!M39*0.7</f>
        <v>279.64747884498934</v>
      </c>
      <c r="N39" s="51">
        <f>+'1.2.4'!N39*0.7</f>
        <v>45.089732410260289</v>
      </c>
      <c r="O39" s="51">
        <f>+'1.2.4'!O39*0.7</f>
        <v>5.4359361257193557</v>
      </c>
      <c r="P39" s="51">
        <f>+'1.2.4'!P39*0.7</f>
        <v>1817.7556353461637</v>
      </c>
      <c r="Q39" s="51">
        <f>+'1.2.4'!Q39*0.7</f>
        <v>0</v>
      </c>
      <c r="R39" s="51">
        <f>+'1.2.4'!R39*0.7</f>
        <v>82.929817130687525</v>
      </c>
      <c r="S39" s="51">
        <f>+'1.2.4'!S39*0.7</f>
        <v>1167.6693001486915</v>
      </c>
      <c r="T39" s="51">
        <f>+'1.2.4'!T39*0.7</f>
        <v>3.5601289710147232E-4</v>
      </c>
      <c r="U39" s="51">
        <f>+'1.2.4'!U39*0.7</f>
        <v>600.3592020270363</v>
      </c>
      <c r="V39" s="51">
        <f>+'1.2.4'!V39*0.7</f>
        <v>7533.3004153241263</v>
      </c>
      <c r="W39" s="51">
        <f>+'1.2.4'!W39*0.7</f>
        <v>1134.5903995624292</v>
      </c>
      <c r="X39" s="51">
        <f>+'1.2.4'!X39*0.7</f>
        <v>0.71132016977168355</v>
      </c>
      <c r="Y39" s="51">
        <f>+'1.2.4'!Y39*0.7</f>
        <v>311.39340862885678</v>
      </c>
      <c r="Z39" s="60"/>
      <c r="AA39" s="36">
        <f>+'1.2.4'!AA39*0.7</f>
        <v>525289.70318645809</v>
      </c>
    </row>
    <row r="40" spans="1:27" ht="13.7" customHeight="1" x14ac:dyDescent="0.2">
      <c r="A40" s="109">
        <v>2022</v>
      </c>
      <c r="B40" s="50">
        <f>+'1.2.4'!B40*0.7</f>
        <v>886606.31805443589</v>
      </c>
      <c r="C40" s="51">
        <f>+'1.2.4'!C40*0.7</f>
        <v>561.42853921986432</v>
      </c>
      <c r="D40" s="51">
        <f>+'1.2.4'!D40*0.7</f>
        <v>2.0025589166996136</v>
      </c>
      <c r="E40" s="51">
        <f>+'1.2.4'!E40*0.7</f>
        <v>13269.026598457347</v>
      </c>
      <c r="F40" s="51">
        <f>+'1.2.4'!F40*0.7</f>
        <v>2450.9530204212897</v>
      </c>
      <c r="G40" s="51">
        <f>+'1.2.4'!G40*0.7</f>
        <v>3441.6444307734996</v>
      </c>
      <c r="H40" s="51">
        <f>+'1.2.4'!H40*0.7</f>
        <v>1875.598238012919</v>
      </c>
      <c r="I40" s="51">
        <f>+'1.2.4'!I40*0.7</f>
        <v>2721.819035854548</v>
      </c>
      <c r="J40" s="51">
        <f>+'1.2.4'!J40*0.7</f>
        <v>1649.234332029389</v>
      </c>
      <c r="K40" s="51">
        <f>+'1.2.4'!K40*0.7</f>
        <v>13.655845771817688</v>
      </c>
      <c r="L40" s="51">
        <f>+'1.2.4'!L40*0.7</f>
        <v>4871.7054422510528</v>
      </c>
      <c r="M40" s="51">
        <f>+'1.2.4'!M40*0.7</f>
        <v>549.8432764356503</v>
      </c>
      <c r="N40" s="51">
        <f>+'1.2.4'!N40*0.7</f>
        <v>138.88874528762031</v>
      </c>
      <c r="O40" s="51">
        <f>+'1.2.4'!O40*0.7</f>
        <v>3.7449649554026503</v>
      </c>
      <c r="P40" s="51">
        <f>+'1.2.4'!P40*0.7</f>
        <v>3205.0495123261726</v>
      </c>
      <c r="Q40" s="51">
        <f>+'1.2.4'!Q40*0.7</f>
        <v>6.7495488043608928E-2</v>
      </c>
      <c r="R40" s="51">
        <f>+'1.2.4'!R40*0.7</f>
        <v>232.07126796477959</v>
      </c>
      <c r="S40" s="51">
        <f>+'1.2.4'!S40*0.7</f>
        <v>2072.0945174945118</v>
      </c>
      <c r="T40" s="51">
        <f>+'1.2.4'!T40*0.7</f>
        <v>3.0583560837625527E-2</v>
      </c>
      <c r="U40" s="51">
        <f>+'1.2.4'!U40*0.7</f>
        <v>1052.9154889197839</v>
      </c>
      <c r="V40" s="51">
        <f>+'1.2.4'!V40*0.7</f>
        <v>13108.578455264387</v>
      </c>
      <c r="W40" s="51">
        <f>+'1.2.4'!W40*0.7</f>
        <v>1973.023895942988</v>
      </c>
      <c r="X40" s="51">
        <f>+'1.2.4'!X40*0.7</f>
        <v>7.9104342480819589</v>
      </c>
      <c r="Y40" s="51">
        <f>+'1.2.4'!Y40*0.7</f>
        <v>553.93295979449044</v>
      </c>
      <c r="Z40" s="60"/>
      <c r="AA40" s="36">
        <f>+'1.2.4'!AA40*0.7</f>
        <v>940361.5376938273</v>
      </c>
    </row>
    <row r="41" spans="1:27" ht="13.7" customHeight="1" x14ac:dyDescent="0.2">
      <c r="A41" s="109">
        <v>2023</v>
      </c>
      <c r="B41" s="50">
        <f>+'1.2.4'!B41*0.7</f>
        <v>2076542.7760392807</v>
      </c>
      <c r="C41" s="51">
        <f>+'1.2.4'!C41*0.7</f>
        <v>2172.0525681947443</v>
      </c>
      <c r="D41" s="51">
        <f>+'1.2.4'!D41*0.7</f>
        <v>2.5201484297306829</v>
      </c>
      <c r="E41" s="51">
        <f>+'1.2.4'!E41*0.7</f>
        <v>30573.354255410744</v>
      </c>
      <c r="F41" s="51">
        <f>+'1.2.4'!F41*0.7</f>
        <v>6228.6514836272436</v>
      </c>
      <c r="G41" s="51">
        <f>+'1.2.4'!G41*0.7</f>
        <v>8928.4385640427899</v>
      </c>
      <c r="H41" s="51">
        <f>+'1.2.4'!H41*0.7</f>
        <v>4431.8471103270731</v>
      </c>
      <c r="I41" s="51">
        <f>+'1.2.4'!I41*0.7</f>
        <v>5215.6633957761242</v>
      </c>
      <c r="J41" s="51">
        <f>+'1.2.4'!J41*0.7</f>
        <v>3707.8400742116642</v>
      </c>
      <c r="K41" s="51">
        <f>+'1.2.4'!K41*0.7</f>
        <v>48.658523376104377</v>
      </c>
      <c r="L41" s="51">
        <f>+'1.2.4'!L41*0.7</f>
        <v>10820.215641416487</v>
      </c>
      <c r="M41" s="51">
        <f>+'1.2.4'!M41*0.7</f>
        <v>1263.3688214020588</v>
      </c>
      <c r="N41" s="51">
        <f>+'1.2.4'!N41*0.7</f>
        <v>223.98080186796295</v>
      </c>
      <c r="O41" s="51">
        <f>+'1.2.4'!O41*0.7</f>
        <v>4.5972566047969305</v>
      </c>
      <c r="P41" s="51">
        <f>+'1.2.4'!P41*0.7</f>
        <v>7908.7928230350954</v>
      </c>
      <c r="Q41" s="51">
        <f>+'1.2.4'!Q41*0.7</f>
        <v>4.6059051917385401E-4</v>
      </c>
      <c r="R41" s="51">
        <f>+'1.2.4'!R41*0.7</f>
        <v>477.61711237544705</v>
      </c>
      <c r="S41" s="51">
        <f>+'1.2.4'!S41*0.7</f>
        <v>4857.1591148965799</v>
      </c>
      <c r="T41" s="51">
        <f>+'1.2.4'!T41*0.7</f>
        <v>0</v>
      </c>
      <c r="U41" s="51">
        <f>+'1.2.4'!U41*0.7</f>
        <v>2428.802525184457</v>
      </c>
      <c r="V41" s="51">
        <f>+'1.2.4'!V41*0.7</f>
        <v>30581.250539777771</v>
      </c>
      <c r="W41" s="51">
        <f>+'1.2.4'!W41*0.7</f>
        <v>4617.3956165367745</v>
      </c>
      <c r="X41" s="51">
        <f>+'1.2.4'!X41*0.7</f>
        <v>52.622630339485269</v>
      </c>
      <c r="Y41" s="51">
        <f>+'1.2.4'!Y41*0.7</f>
        <v>1228.682005013384</v>
      </c>
      <c r="Z41" s="60"/>
      <c r="AA41" s="36">
        <f>+'1.2.4'!AA41*0.7</f>
        <v>2202316.2875117175</v>
      </c>
    </row>
    <row r="42" spans="1:27" ht="13.7" customHeight="1" x14ac:dyDescent="0.2">
      <c r="A42" s="109">
        <v>2024</v>
      </c>
      <c r="B42" s="50">
        <f>+'1.2.4'!B42*0.7</f>
        <v>6243553.8235884439</v>
      </c>
      <c r="C42" s="51">
        <f>+'1.2.4'!C42*0.7</f>
        <v>5500.0108579096914</v>
      </c>
      <c r="D42" s="51">
        <f>+'1.2.4'!D42*0.7</f>
        <v>10.598376561048358</v>
      </c>
      <c r="E42" s="51">
        <f>+'1.2.4'!E42*0.7</f>
        <v>90833.617331134155</v>
      </c>
      <c r="F42" s="51">
        <f>+'1.2.4'!F42*0.7</f>
        <v>16931.971633804489</v>
      </c>
      <c r="G42" s="51">
        <f>+'1.2.4'!G42*0.7</f>
        <v>18989.493806931605</v>
      </c>
      <c r="H42" s="51">
        <f>+'1.2.4'!H42*0.7</f>
        <v>12650.932081574107</v>
      </c>
      <c r="I42" s="51">
        <f>+'1.2.4'!I42*0.7</f>
        <v>15064.650270943692</v>
      </c>
      <c r="J42" s="51">
        <f>+'1.2.4'!J42*0.7</f>
        <v>8028.1617736394537</v>
      </c>
      <c r="K42" s="51">
        <f>+'1.2.4'!K42*0.7</f>
        <v>3.1527138938963648</v>
      </c>
      <c r="L42" s="51">
        <f>+'1.2.4'!L42*0.7</f>
        <v>31263.212065039341</v>
      </c>
      <c r="M42" s="51">
        <f>+'1.2.4'!M42*0.7</f>
        <v>3055.0092986554164</v>
      </c>
      <c r="N42" s="51">
        <f>+'1.2.4'!N42*0.7</f>
        <v>465.02967689871474</v>
      </c>
      <c r="O42" s="51">
        <f>+'1.2.4'!O42*0.7</f>
        <v>14.33410309455647</v>
      </c>
      <c r="P42" s="51">
        <f>+'1.2.4'!P42*0.7</f>
        <v>23639.188662707984</v>
      </c>
      <c r="Q42" s="51">
        <f>+'1.2.4'!Q42*0.7</f>
        <v>0</v>
      </c>
      <c r="R42" s="51">
        <f>+'1.2.4'!R42*0.7</f>
        <v>728.93130351021523</v>
      </c>
      <c r="S42" s="51">
        <f>+'1.2.4'!S42*0.7</f>
        <v>14600.314509955908</v>
      </c>
      <c r="T42" s="51">
        <f>+'1.2.4'!T42*0.7</f>
        <v>0</v>
      </c>
      <c r="U42" s="51">
        <f>+'1.2.4'!U42*0.7</f>
        <v>6918.6137747233433</v>
      </c>
      <c r="V42" s="51">
        <f>+'1.2.4'!V42*0.7</f>
        <v>85662.405830215619</v>
      </c>
      <c r="W42" s="51">
        <f>+'1.2.4'!W42*0.7</f>
        <v>10967.065094693246</v>
      </c>
      <c r="X42" s="51">
        <f>+'1.2.4'!X42*0.7</f>
        <v>215.51753114359505</v>
      </c>
      <c r="Y42" s="51">
        <f>+'1.2.4'!Y42*0.7</f>
        <v>2898.4957149001148</v>
      </c>
      <c r="Z42" s="60"/>
      <c r="AA42" s="36">
        <f>+'1.2.4'!AA42*0.7</f>
        <v>6591994.5300003719</v>
      </c>
    </row>
    <row r="43" spans="1:27" ht="13.7" customHeight="1" x14ac:dyDescent="0.2">
      <c r="A43" s="109" t="s">
        <v>1838</v>
      </c>
      <c r="B43" s="50" t="e">
        <v>#N/A</v>
      </c>
      <c r="C43" s="51" t="e">
        <v>#N/A</v>
      </c>
      <c r="D43" s="51" t="e">
        <v>#N/A</v>
      </c>
      <c r="E43" s="51" t="e">
        <v>#N/A</v>
      </c>
      <c r="F43" s="51" t="e">
        <v>#N/A</v>
      </c>
      <c r="G43" s="51" t="e">
        <v>#N/A</v>
      </c>
      <c r="H43" s="51" t="e">
        <v>#N/A</v>
      </c>
      <c r="I43" s="51" t="e">
        <v>#N/A</v>
      </c>
      <c r="J43" s="51" t="e">
        <v>#N/A</v>
      </c>
      <c r="K43" s="51" t="e">
        <v>#N/A</v>
      </c>
      <c r="L43" s="51" t="e">
        <v>#N/A</v>
      </c>
      <c r="M43" s="51" t="e">
        <v>#N/A</v>
      </c>
      <c r="N43" s="51" t="e">
        <v>#N/A</v>
      </c>
      <c r="O43" s="51" t="e">
        <v>#N/A</v>
      </c>
      <c r="P43" s="51" t="e">
        <v>#N/A</v>
      </c>
      <c r="Q43" s="51" t="e">
        <v>#N/A</v>
      </c>
      <c r="R43" s="51" t="e">
        <v>#N/A</v>
      </c>
      <c r="S43" s="51" t="e">
        <v>#N/A</v>
      </c>
      <c r="T43" s="51" t="e">
        <v>#N/A</v>
      </c>
      <c r="U43" s="51" t="e">
        <v>#N/A</v>
      </c>
      <c r="V43" s="51" t="e">
        <v>#N/A</v>
      </c>
      <c r="W43" s="51" t="e">
        <v>#N/A</v>
      </c>
      <c r="X43" s="51" t="e">
        <v>#N/A</v>
      </c>
      <c r="Y43" s="51" t="e">
        <v>#N/A</v>
      </c>
      <c r="Z43" s="57" t="e">
        <v>#N/A</v>
      </c>
      <c r="AA43" s="36" t="e">
        <v>#N/A</v>
      </c>
    </row>
    <row r="44" spans="1:27" ht="13.5" customHeight="1" x14ac:dyDescent="0.2">
      <c r="A44" s="109">
        <v>2026</v>
      </c>
      <c r="B44" s="50" t="e">
        <v>#N/A</v>
      </c>
      <c r="C44" s="51" t="e">
        <v>#N/A</v>
      </c>
      <c r="D44" s="51" t="e">
        <v>#N/A</v>
      </c>
      <c r="E44" s="51" t="e">
        <v>#N/A</v>
      </c>
      <c r="F44" s="51" t="e">
        <v>#N/A</v>
      </c>
      <c r="G44" s="51" t="e">
        <v>#N/A</v>
      </c>
      <c r="H44" s="51" t="e">
        <v>#N/A</v>
      </c>
      <c r="I44" s="51" t="e">
        <v>#N/A</v>
      </c>
      <c r="J44" s="51" t="e">
        <v>#N/A</v>
      </c>
      <c r="K44" s="51" t="e">
        <v>#N/A</v>
      </c>
      <c r="L44" s="51" t="e">
        <v>#N/A</v>
      </c>
      <c r="M44" s="51" t="e">
        <v>#N/A</v>
      </c>
      <c r="N44" s="51" t="e">
        <v>#N/A</v>
      </c>
      <c r="O44" s="51" t="e">
        <v>#N/A</v>
      </c>
      <c r="P44" s="51" t="e">
        <v>#N/A</v>
      </c>
      <c r="Q44" s="51" t="e">
        <v>#N/A</v>
      </c>
      <c r="R44" s="51" t="e">
        <v>#N/A</v>
      </c>
      <c r="S44" s="51" t="e">
        <v>#N/A</v>
      </c>
      <c r="T44" s="51" t="e">
        <v>#N/A</v>
      </c>
      <c r="U44" s="51" t="e">
        <v>#N/A</v>
      </c>
      <c r="V44" s="51" t="e">
        <v>#N/A</v>
      </c>
      <c r="W44" s="51" t="e">
        <v>#N/A</v>
      </c>
      <c r="X44" s="51" t="e">
        <v>#N/A</v>
      </c>
      <c r="Y44" s="51" t="e">
        <v>#N/A</v>
      </c>
      <c r="Z44" s="57" t="e">
        <v>#N/A</v>
      </c>
      <c r="AA44" s="36" t="e">
        <v>#N/A</v>
      </c>
    </row>
    <row r="45" spans="1:27" ht="13.5" customHeight="1" x14ac:dyDescent="0.2">
      <c r="A45" s="109">
        <v>2027</v>
      </c>
      <c r="B45" s="50" t="e">
        <v>#N/A</v>
      </c>
      <c r="C45" s="51" t="e">
        <v>#N/A</v>
      </c>
      <c r="D45" s="51" t="e">
        <v>#N/A</v>
      </c>
      <c r="E45" s="51" t="e">
        <v>#N/A</v>
      </c>
      <c r="F45" s="51" t="e">
        <v>#N/A</v>
      </c>
      <c r="G45" s="51" t="e">
        <v>#N/A</v>
      </c>
      <c r="H45" s="51" t="e">
        <v>#N/A</v>
      </c>
      <c r="I45" s="51" t="e">
        <v>#N/A</v>
      </c>
      <c r="J45" s="51" t="e">
        <v>#N/A</v>
      </c>
      <c r="K45" s="51" t="e">
        <v>#N/A</v>
      </c>
      <c r="L45" s="51" t="e">
        <v>#N/A</v>
      </c>
      <c r="M45" s="51" t="e">
        <v>#N/A</v>
      </c>
      <c r="N45" s="51" t="e">
        <v>#N/A</v>
      </c>
      <c r="O45" s="51" t="e">
        <v>#N/A</v>
      </c>
      <c r="P45" s="51" t="e">
        <v>#N/A</v>
      </c>
      <c r="Q45" s="51" t="e">
        <v>#N/A</v>
      </c>
      <c r="R45" s="51" t="e">
        <v>#N/A</v>
      </c>
      <c r="S45" s="51" t="e">
        <v>#N/A</v>
      </c>
      <c r="T45" s="51" t="e">
        <v>#N/A</v>
      </c>
      <c r="U45" s="51" t="e">
        <v>#N/A</v>
      </c>
      <c r="V45" s="51" t="e">
        <v>#N/A</v>
      </c>
      <c r="W45" s="51" t="e">
        <v>#N/A</v>
      </c>
      <c r="X45" s="51" t="e">
        <v>#N/A</v>
      </c>
      <c r="Y45" s="51" t="e">
        <v>#N/A</v>
      </c>
      <c r="Z45" s="57" t="e">
        <v>#N/A</v>
      </c>
      <c r="AA45" s="36" t="e">
        <v>#N/A</v>
      </c>
    </row>
    <row r="46" spans="1:27" ht="13.5" customHeight="1" x14ac:dyDescent="0.2">
      <c r="A46" s="109">
        <v>2028</v>
      </c>
      <c r="B46" s="50" t="e">
        <v>#N/A</v>
      </c>
      <c r="C46" s="51" t="e">
        <v>#N/A</v>
      </c>
      <c r="D46" s="51" t="e">
        <v>#N/A</v>
      </c>
      <c r="E46" s="51" t="e">
        <v>#N/A</v>
      </c>
      <c r="F46" s="51" t="e">
        <v>#N/A</v>
      </c>
      <c r="G46" s="51" t="e">
        <v>#N/A</v>
      </c>
      <c r="H46" s="51" t="e">
        <v>#N/A</v>
      </c>
      <c r="I46" s="51" t="e">
        <v>#N/A</v>
      </c>
      <c r="J46" s="51" t="e">
        <v>#N/A</v>
      </c>
      <c r="K46" s="51" t="e">
        <v>#N/A</v>
      </c>
      <c r="L46" s="51" t="e">
        <v>#N/A</v>
      </c>
      <c r="M46" s="51" t="e">
        <v>#N/A</v>
      </c>
      <c r="N46" s="51" t="e">
        <v>#N/A</v>
      </c>
      <c r="O46" s="51" t="e">
        <v>#N/A</v>
      </c>
      <c r="P46" s="51" t="e">
        <v>#N/A</v>
      </c>
      <c r="Q46" s="51" t="e">
        <v>#N/A</v>
      </c>
      <c r="R46" s="51" t="e">
        <v>#N/A</v>
      </c>
      <c r="S46" s="51" t="e">
        <v>#N/A</v>
      </c>
      <c r="T46" s="51" t="e">
        <v>#N/A</v>
      </c>
      <c r="U46" s="51" t="e">
        <v>#N/A</v>
      </c>
      <c r="V46" s="51" t="e">
        <v>#N/A</v>
      </c>
      <c r="W46" s="51" t="e">
        <v>#N/A</v>
      </c>
      <c r="X46" s="51" t="e">
        <v>#N/A</v>
      </c>
      <c r="Y46" s="51" t="e">
        <v>#N/A</v>
      </c>
      <c r="Z46" s="57" t="e">
        <v>#N/A</v>
      </c>
      <c r="AA46" s="36" t="e">
        <v>#N/A</v>
      </c>
    </row>
    <row r="47" spans="1:27" ht="13.5" customHeight="1" x14ac:dyDescent="0.2">
      <c r="A47" s="109">
        <v>2029</v>
      </c>
      <c r="B47" s="50" t="e">
        <v>#N/A</v>
      </c>
      <c r="C47" s="51" t="e">
        <v>#N/A</v>
      </c>
      <c r="D47" s="51" t="e">
        <v>#N/A</v>
      </c>
      <c r="E47" s="51" t="e">
        <v>#N/A</v>
      </c>
      <c r="F47" s="51" t="e">
        <v>#N/A</v>
      </c>
      <c r="G47" s="51" t="e">
        <v>#N/A</v>
      </c>
      <c r="H47" s="51" t="e">
        <v>#N/A</v>
      </c>
      <c r="I47" s="51" t="e">
        <v>#N/A</v>
      </c>
      <c r="J47" s="51" t="e">
        <v>#N/A</v>
      </c>
      <c r="K47" s="51" t="e">
        <v>#N/A</v>
      </c>
      <c r="L47" s="51" t="e">
        <v>#N/A</v>
      </c>
      <c r="M47" s="51" t="e">
        <v>#N/A</v>
      </c>
      <c r="N47" s="51" t="e">
        <v>#N/A</v>
      </c>
      <c r="O47" s="51" t="e">
        <v>#N/A</v>
      </c>
      <c r="P47" s="51" t="e">
        <v>#N/A</v>
      </c>
      <c r="Q47" s="51" t="e">
        <v>#N/A</v>
      </c>
      <c r="R47" s="51" t="e">
        <v>#N/A</v>
      </c>
      <c r="S47" s="51" t="e">
        <v>#N/A</v>
      </c>
      <c r="T47" s="51" t="e">
        <v>#N/A</v>
      </c>
      <c r="U47" s="51" t="e">
        <v>#N/A</v>
      </c>
      <c r="V47" s="51" t="e">
        <v>#N/A</v>
      </c>
      <c r="W47" s="51" t="e">
        <v>#N/A</v>
      </c>
      <c r="X47" s="51" t="e">
        <v>#N/A</v>
      </c>
      <c r="Y47" s="51" t="e">
        <v>#N/A</v>
      </c>
      <c r="Z47" s="57" t="e">
        <v>#N/A</v>
      </c>
      <c r="AA47" s="36" t="e">
        <v>#N/A</v>
      </c>
    </row>
    <row r="48" spans="1:27" ht="13.5" customHeight="1" x14ac:dyDescent="0.2">
      <c r="A48" s="109">
        <v>2030</v>
      </c>
      <c r="B48" s="50" t="e">
        <v>#N/A</v>
      </c>
      <c r="C48" s="51" t="e">
        <v>#N/A</v>
      </c>
      <c r="D48" s="51" t="e">
        <v>#N/A</v>
      </c>
      <c r="E48" s="51" t="e">
        <v>#N/A</v>
      </c>
      <c r="F48" s="51" t="e">
        <v>#N/A</v>
      </c>
      <c r="G48" s="51" t="e">
        <v>#N/A</v>
      </c>
      <c r="H48" s="51" t="e">
        <v>#N/A</v>
      </c>
      <c r="I48" s="51" t="e">
        <v>#N/A</v>
      </c>
      <c r="J48" s="51" t="e">
        <v>#N/A</v>
      </c>
      <c r="K48" s="51" t="e">
        <v>#N/A</v>
      </c>
      <c r="L48" s="51" t="e">
        <v>#N/A</v>
      </c>
      <c r="M48" s="51" t="e">
        <v>#N/A</v>
      </c>
      <c r="N48" s="51" t="e">
        <v>#N/A</v>
      </c>
      <c r="O48" s="51" t="e">
        <v>#N/A</v>
      </c>
      <c r="P48" s="51" t="e">
        <v>#N/A</v>
      </c>
      <c r="Q48" s="51" t="e">
        <v>#N/A</v>
      </c>
      <c r="R48" s="51" t="e">
        <v>#N/A</v>
      </c>
      <c r="S48" s="51" t="e">
        <v>#N/A</v>
      </c>
      <c r="T48" s="51" t="e">
        <v>#N/A</v>
      </c>
      <c r="U48" s="51" t="e">
        <v>#N/A</v>
      </c>
      <c r="V48" s="51" t="e">
        <v>#N/A</v>
      </c>
      <c r="W48" s="51" t="e">
        <v>#N/A</v>
      </c>
      <c r="X48" s="51" t="e">
        <v>#N/A</v>
      </c>
      <c r="Y48" s="51" t="e">
        <v>#N/A</v>
      </c>
      <c r="Z48" s="57" t="e">
        <v>#N/A</v>
      </c>
      <c r="AA48" s="36" t="e">
        <v>#N/A</v>
      </c>
    </row>
    <row r="49" spans="1:30" x14ac:dyDescent="0.2">
      <c r="A49" s="111"/>
      <c r="AA49" s="24"/>
    </row>
    <row r="50" spans="1:30" x14ac:dyDescent="0.2">
      <c r="A50" s="111"/>
      <c r="AA50" s="24"/>
    </row>
    <row r="51" spans="1:30" x14ac:dyDescent="0.2">
      <c r="A51" s="111"/>
      <c r="AA51" s="24"/>
    </row>
    <row r="52" spans="1:30" x14ac:dyDescent="0.2">
      <c r="A52" s="111"/>
      <c r="AA52" s="24"/>
    </row>
    <row r="53" spans="1:30" x14ac:dyDescent="0.2">
      <c r="A53" s="111"/>
      <c r="AA53" s="24"/>
    </row>
    <row r="54" spans="1:30" x14ac:dyDescent="0.2">
      <c r="A54" s="111"/>
      <c r="AA54" s="24"/>
    </row>
    <row r="55" spans="1:30" x14ac:dyDescent="0.2">
      <c r="A55" s="111"/>
      <c r="AA55" s="24"/>
    </row>
    <row r="56" spans="1:30" x14ac:dyDescent="0.2">
      <c r="A56" s="111"/>
      <c r="AA56" s="24"/>
    </row>
    <row r="57" spans="1:30" x14ac:dyDescent="0.2">
      <c r="A57" s="111"/>
      <c r="AA57" s="24"/>
    </row>
    <row r="58" spans="1:30" x14ac:dyDescent="0.2">
      <c r="A58" s="111"/>
      <c r="AA58" s="24"/>
      <c r="AB58" s="22"/>
      <c r="AC58" s="22"/>
      <c r="AD58" s="22"/>
    </row>
    <row r="59" spans="1:30" x14ac:dyDescent="0.2">
      <c r="A59" s="111"/>
      <c r="AA59" s="20"/>
    </row>
    <row r="60" spans="1:30" x14ac:dyDescent="0.2">
      <c r="A60" s="111"/>
      <c r="AA60" s="20"/>
    </row>
    <row r="61" spans="1:30" x14ac:dyDescent="0.2">
      <c r="A61" s="111"/>
    </row>
    <row r="62" spans="1:30" x14ac:dyDescent="0.2">
      <c r="A62" s="111"/>
    </row>
    <row r="63" spans="1:30" x14ac:dyDescent="0.2">
      <c r="A63" s="111"/>
    </row>
    <row r="64" spans="1:30" x14ac:dyDescent="0.2">
      <c r="A64" s="111"/>
    </row>
    <row r="65" spans="1:1" x14ac:dyDescent="0.2">
      <c r="A65" s="111"/>
    </row>
    <row r="66" spans="1:1" x14ac:dyDescent="0.2">
      <c r="A66" s="109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1"/>
    </row>
    <row r="335" spans="1:1" x14ac:dyDescent="0.2">
      <c r="A335" s="111"/>
    </row>
    <row r="336" spans="1:1" x14ac:dyDescent="0.2">
      <c r="A336" s="111"/>
    </row>
    <row r="337" spans="1:1" x14ac:dyDescent="0.2">
      <c r="A337" s="111"/>
    </row>
    <row r="338" spans="1:1" x14ac:dyDescent="0.2">
      <c r="A338" s="111"/>
    </row>
    <row r="339" spans="1:1" x14ac:dyDescent="0.2">
      <c r="A339" s="111"/>
    </row>
    <row r="340" spans="1:1" x14ac:dyDescent="0.2">
      <c r="A340" s="111"/>
    </row>
    <row r="341" spans="1:1" x14ac:dyDescent="0.2">
      <c r="A341" s="111"/>
    </row>
    <row r="342" spans="1:1" x14ac:dyDescent="0.2">
      <c r="A342" s="111"/>
    </row>
    <row r="343" spans="1:1" x14ac:dyDescent="0.2">
      <c r="A343" s="111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  <row r="364" spans="1:1" x14ac:dyDescent="0.2">
      <c r="A364" s="112"/>
    </row>
    <row r="365" spans="1:1" x14ac:dyDescent="0.2">
      <c r="A365" s="112"/>
    </row>
    <row r="366" spans="1:1" x14ac:dyDescent="0.2">
      <c r="A366" s="112"/>
    </row>
    <row r="367" spans="1:1" x14ac:dyDescent="0.2">
      <c r="A367" s="112"/>
    </row>
    <row r="368" spans="1:1" x14ac:dyDescent="0.2">
      <c r="A368" s="112"/>
    </row>
  </sheetData>
  <phoneticPr fontId="0" type="noConversion"/>
  <hyperlinks>
    <hyperlink ref="A5" location="INDICE!A14" display="VOLVER AL INDICE" xr:uid="{00000000-0004-0000-1500-000000000000}"/>
  </hyperlinks>
  <pageMargins left="0.2" right="0.75" top="0.2" bottom="0.19" header="0" footer="0"/>
  <pageSetup paperSize="9" scale="95" orientation="landscape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37"/>
  <dimension ref="A1:AD36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7" width="14.7109375" style="1" customWidth="1"/>
    <col min="28" max="16384" width="9.140625" style="1"/>
  </cols>
  <sheetData>
    <row r="1" spans="1:2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26"/>
    </row>
    <row r="2" spans="1:27" s="44" customFormat="1" ht="26.25" customHeight="1" x14ac:dyDescent="0.2">
      <c r="A2" s="102" t="s">
        <v>6</v>
      </c>
      <c r="B2" s="30" t="s">
        <v>91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Recaudación del Impuesto a las Ganancias Mínimas Presuntas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0"/>
      <c r="AA2" s="31"/>
    </row>
    <row r="3" spans="1:27" s="44" customFormat="1" ht="12.75" customHeight="1" x14ac:dyDescent="0.2">
      <c r="A3" s="102" t="s">
        <v>1825</v>
      </c>
      <c r="B3" s="19" t="s">
        <v>1837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Agencia de Recaudación y Control Aduanero (ARCA)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27"/>
    </row>
    <row r="4" spans="1:2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8"/>
    </row>
    <row r="5" spans="1:27" s="44" customFormat="1" ht="33.75" customHeight="1" x14ac:dyDescent="0.2">
      <c r="A5" s="157" t="s">
        <v>1839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39"/>
    </row>
    <row r="6" spans="1:2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28"/>
    </row>
    <row r="7" spans="1:27" s="44" customFormat="1" ht="22.5" customHeight="1" x14ac:dyDescent="0.2">
      <c r="A7" s="102" t="s">
        <v>1840</v>
      </c>
      <c r="B7" s="25" t="s">
        <v>1850</v>
      </c>
      <c r="C7" s="40" t="s">
        <v>1850</v>
      </c>
      <c r="D7" s="40" t="s">
        <v>1850</v>
      </c>
      <c r="E7" s="40" t="s">
        <v>1850</v>
      </c>
      <c r="F7" s="40" t="s">
        <v>1850</v>
      </c>
      <c r="G7" s="40" t="s">
        <v>1850</v>
      </c>
      <c r="H7" s="40" t="s">
        <v>1850</v>
      </c>
      <c r="I7" s="40" t="s">
        <v>1850</v>
      </c>
      <c r="J7" s="40" t="s">
        <v>1850</v>
      </c>
      <c r="K7" s="40" t="s">
        <v>1850</v>
      </c>
      <c r="L7" s="40" t="s">
        <v>1850</v>
      </c>
      <c r="M7" s="40" t="s">
        <v>1850</v>
      </c>
      <c r="N7" s="40" t="s">
        <v>1850</v>
      </c>
      <c r="O7" s="40" t="s">
        <v>1850</v>
      </c>
      <c r="P7" s="40" t="s">
        <v>1850</v>
      </c>
      <c r="Q7" s="40" t="s">
        <v>1850</v>
      </c>
      <c r="R7" s="40" t="s">
        <v>1850</v>
      </c>
      <c r="S7" s="40" t="s">
        <v>1850</v>
      </c>
      <c r="T7" s="40" t="s">
        <v>1850</v>
      </c>
      <c r="U7" s="40" t="s">
        <v>1850</v>
      </c>
      <c r="V7" s="40" t="s">
        <v>1850</v>
      </c>
      <c r="W7" s="40" t="s">
        <v>1850</v>
      </c>
      <c r="X7" s="40" t="s">
        <v>1850</v>
      </c>
      <c r="Y7" s="40" t="s">
        <v>1850</v>
      </c>
      <c r="Z7" s="40" t="s">
        <v>1850</v>
      </c>
      <c r="AA7" s="41" t="s">
        <v>1850</v>
      </c>
    </row>
    <row r="8" spans="1:27" s="44" customFormat="1" ht="11.25" x14ac:dyDescent="0.2">
      <c r="A8" s="104" t="s">
        <v>1841</v>
      </c>
      <c r="B8" s="121" t="s">
        <v>695</v>
      </c>
      <c r="C8" s="122" t="s">
        <v>696</v>
      </c>
      <c r="D8" s="122" t="s">
        <v>697</v>
      </c>
      <c r="E8" s="124" t="s">
        <v>698</v>
      </c>
      <c r="F8" s="122" t="s">
        <v>699</v>
      </c>
      <c r="G8" s="122" t="s">
        <v>700</v>
      </c>
      <c r="H8" s="124" t="s">
        <v>701</v>
      </c>
      <c r="I8" s="122" t="s">
        <v>702</v>
      </c>
      <c r="J8" s="122" t="s">
        <v>703</v>
      </c>
      <c r="K8" s="124" t="s">
        <v>704</v>
      </c>
      <c r="L8" s="122" t="s">
        <v>705</v>
      </c>
      <c r="M8" s="122" t="s">
        <v>706</v>
      </c>
      <c r="N8" s="124" t="s">
        <v>707</v>
      </c>
      <c r="O8" s="122" t="s">
        <v>708</v>
      </c>
      <c r="P8" s="122" t="s">
        <v>709</v>
      </c>
      <c r="Q8" s="124" t="s">
        <v>710</v>
      </c>
      <c r="R8" s="122" t="s">
        <v>711</v>
      </c>
      <c r="S8" s="122" t="s">
        <v>712</v>
      </c>
      <c r="T8" s="122" t="s">
        <v>713</v>
      </c>
      <c r="U8" s="122" t="s">
        <v>714</v>
      </c>
      <c r="V8" s="122" t="s">
        <v>715</v>
      </c>
      <c r="W8" s="122" t="s">
        <v>716</v>
      </c>
      <c r="X8" s="122" t="s">
        <v>717</v>
      </c>
      <c r="Y8" s="122" t="s">
        <v>718</v>
      </c>
      <c r="Z8" s="122" t="s">
        <v>719</v>
      </c>
      <c r="AA8" s="123" t="s">
        <v>720</v>
      </c>
    </row>
    <row r="9" spans="1:27" s="45" customFormat="1" ht="23.25" customHeight="1" thickBot="1" x14ac:dyDescent="0.25">
      <c r="A9" s="105" t="s">
        <v>162</v>
      </c>
      <c r="B9" s="71" t="s">
        <v>84</v>
      </c>
      <c r="C9" s="23" t="s">
        <v>139</v>
      </c>
      <c r="D9" s="23" t="s">
        <v>140</v>
      </c>
      <c r="E9" s="32" t="s">
        <v>141</v>
      </c>
      <c r="F9" s="23" t="s">
        <v>142</v>
      </c>
      <c r="G9" s="23" t="s">
        <v>143</v>
      </c>
      <c r="H9" s="32" t="s">
        <v>144</v>
      </c>
      <c r="I9" s="23" t="s">
        <v>145</v>
      </c>
      <c r="J9" s="23" t="s">
        <v>146</v>
      </c>
      <c r="K9" s="32" t="s">
        <v>147</v>
      </c>
      <c r="L9" s="23" t="s">
        <v>148</v>
      </c>
      <c r="M9" s="23" t="s">
        <v>149</v>
      </c>
      <c r="N9" s="32" t="s">
        <v>150</v>
      </c>
      <c r="O9" s="23" t="s">
        <v>151</v>
      </c>
      <c r="P9" s="23" t="s">
        <v>152</v>
      </c>
      <c r="Q9" s="32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23" t="s">
        <v>163</v>
      </c>
      <c r="AA9" s="33" t="s">
        <v>161</v>
      </c>
    </row>
    <row r="10" spans="1:27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126"/>
      <c r="AA10" s="85"/>
    </row>
    <row r="11" spans="1:27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126"/>
      <c r="AA11" s="85"/>
    </row>
    <row r="12" spans="1:27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126"/>
      <c r="AA12" s="85"/>
    </row>
    <row r="13" spans="1:27" ht="13.7" customHeight="1" x14ac:dyDescent="0.2">
      <c r="A13" s="109">
        <v>1995</v>
      </c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126"/>
      <c r="AA13" s="85"/>
    </row>
    <row r="14" spans="1:27" ht="13.7" customHeight="1" x14ac:dyDescent="0.2">
      <c r="A14" s="109">
        <v>1996</v>
      </c>
      <c r="B14" s="48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126"/>
      <c r="AA14" s="85"/>
    </row>
    <row r="15" spans="1:27" ht="13.7" customHeight="1" x14ac:dyDescent="0.2">
      <c r="A15" s="109">
        <v>1997</v>
      </c>
      <c r="B15" s="48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126"/>
      <c r="AA15" s="85"/>
    </row>
    <row r="16" spans="1:27" ht="13.7" customHeight="1" x14ac:dyDescent="0.2">
      <c r="A16" s="109">
        <v>1998</v>
      </c>
      <c r="B16" s="48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126"/>
      <c r="AA16" s="85"/>
    </row>
    <row r="17" spans="1:27" ht="13.7" customHeight="1" x14ac:dyDescent="0.2">
      <c r="A17" s="109">
        <v>1999</v>
      </c>
      <c r="B17" s="48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126"/>
      <c r="AA17" s="85"/>
    </row>
    <row r="18" spans="1:27" ht="13.7" customHeight="1" x14ac:dyDescent="0.2">
      <c r="A18" s="109">
        <v>2000</v>
      </c>
      <c r="B18" s="48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126"/>
      <c r="AA18" s="85"/>
    </row>
    <row r="19" spans="1:27" ht="13.7" customHeight="1" x14ac:dyDescent="0.2">
      <c r="A19" s="109">
        <v>2001</v>
      </c>
      <c r="B19" s="128">
        <v>407.76213799999999</v>
      </c>
      <c r="C19" s="128">
        <v>40.978577999999992</v>
      </c>
      <c r="D19" s="128">
        <v>0.82216399999999989</v>
      </c>
      <c r="E19" s="128">
        <v>14.550573999999999</v>
      </c>
      <c r="F19" s="128">
        <v>0.79573099999999986</v>
      </c>
      <c r="G19" s="128">
        <v>1.1803379999999999</v>
      </c>
      <c r="H19" s="128">
        <v>3.0606659999999999</v>
      </c>
      <c r="I19" s="128">
        <v>3.3947600000000002</v>
      </c>
      <c r="J19" s="128">
        <v>0.34771599999999997</v>
      </c>
      <c r="K19" s="128">
        <v>1.7726549999999999</v>
      </c>
      <c r="L19" s="128">
        <v>2.0895630000000001</v>
      </c>
      <c r="M19" s="128">
        <v>0.84848000000000001</v>
      </c>
      <c r="N19" s="128">
        <v>18.618518000000002</v>
      </c>
      <c r="O19" s="128">
        <v>1.2431730000000001</v>
      </c>
      <c r="P19" s="128">
        <v>3.2258809999999993</v>
      </c>
      <c r="Q19" s="128">
        <v>3.6915620000000002</v>
      </c>
      <c r="R19" s="128">
        <v>0.95734699999999973</v>
      </c>
      <c r="S19" s="128">
        <v>2.1379559999999995</v>
      </c>
      <c r="T19" s="128">
        <v>4.653023000000001</v>
      </c>
      <c r="U19" s="128">
        <v>2.08744</v>
      </c>
      <c r="V19" s="128">
        <v>31.873254999999997</v>
      </c>
      <c r="W19" s="128">
        <v>0.70513099999999995</v>
      </c>
      <c r="X19" s="128">
        <v>2.9418890000000002</v>
      </c>
      <c r="Y19" s="128">
        <v>0.2676670000000001</v>
      </c>
      <c r="Z19" s="129"/>
      <c r="AA19" s="35">
        <f>SUM(B19:Z19)</f>
        <v>550.00620499999991</v>
      </c>
    </row>
    <row r="20" spans="1:27" ht="13.7" customHeight="1" x14ac:dyDescent="0.2">
      <c r="A20" s="109">
        <v>2002</v>
      </c>
      <c r="B20" s="42">
        <v>428.44958200000002</v>
      </c>
      <c r="C20" s="43">
        <v>37.326779999999999</v>
      </c>
      <c r="D20" s="43">
        <v>0.82827399999999995</v>
      </c>
      <c r="E20" s="43">
        <v>10.353995000000003</v>
      </c>
      <c r="F20" s="43">
        <v>0.77149599999999996</v>
      </c>
      <c r="G20" s="43">
        <v>1.0582960000000001</v>
      </c>
      <c r="H20" s="43">
        <v>1.4392119999999999</v>
      </c>
      <c r="I20" s="43">
        <v>7.0226869999999986</v>
      </c>
      <c r="J20" s="43">
        <v>0.36690499999999998</v>
      </c>
      <c r="K20" s="43">
        <v>0.40457599999999999</v>
      </c>
      <c r="L20" s="43">
        <v>2.3858479999999997</v>
      </c>
      <c r="M20" s="43">
        <v>0.8269789999999998</v>
      </c>
      <c r="N20" s="43">
        <v>11.284531000000001</v>
      </c>
      <c r="O20" s="43">
        <v>0.86490800000000001</v>
      </c>
      <c r="P20" s="43">
        <v>3.2337220000000002</v>
      </c>
      <c r="Q20" s="43">
        <v>2.6202529999999999</v>
      </c>
      <c r="R20" s="43">
        <v>1.78701</v>
      </c>
      <c r="S20" s="43">
        <v>1.4800230000000001</v>
      </c>
      <c r="T20" s="43">
        <v>1.0202180000000001</v>
      </c>
      <c r="U20" s="43">
        <v>2.7173220000000002</v>
      </c>
      <c r="V20" s="43">
        <v>14.347232000000002</v>
      </c>
      <c r="W20" s="43">
        <v>0.84660799999999992</v>
      </c>
      <c r="X20" s="43">
        <v>2.6356579999999998</v>
      </c>
      <c r="Y20" s="43">
        <v>0.5480839999999999</v>
      </c>
      <c r="Z20" s="56"/>
      <c r="AA20" s="36">
        <f>SUM(B20:Z20)</f>
        <v>534.62019899999996</v>
      </c>
    </row>
    <row r="21" spans="1:27" ht="13.7" customHeight="1" x14ac:dyDescent="0.2">
      <c r="A21" s="109">
        <v>2003</v>
      </c>
      <c r="B21" s="42">
        <v>1099.9194849999999</v>
      </c>
      <c r="C21" s="43">
        <v>77.908027000000004</v>
      </c>
      <c r="D21" s="43">
        <v>1.70946</v>
      </c>
      <c r="E21" s="43">
        <v>41.270018999999998</v>
      </c>
      <c r="F21" s="43">
        <v>2.3904969999999999</v>
      </c>
      <c r="G21" s="43">
        <v>3.2981560000000005</v>
      </c>
      <c r="H21" s="43">
        <v>4.082376</v>
      </c>
      <c r="I21" s="43">
        <v>8.5124030000000008</v>
      </c>
      <c r="J21" s="43">
        <v>0.83658699999999997</v>
      </c>
      <c r="K21" s="43">
        <v>2.0147769999999996</v>
      </c>
      <c r="L21" s="43">
        <v>2.4650250000000002</v>
      </c>
      <c r="M21" s="43">
        <v>3.0983149999999999</v>
      </c>
      <c r="N21" s="43">
        <v>21.722618999999998</v>
      </c>
      <c r="O21" s="43">
        <v>2.6738659999999999</v>
      </c>
      <c r="P21" s="43">
        <v>3.1385579999999997</v>
      </c>
      <c r="Q21" s="43">
        <v>4.9956809999999994</v>
      </c>
      <c r="R21" s="43">
        <v>4.9048620000000005</v>
      </c>
      <c r="S21" s="43">
        <v>4.8828250000000004</v>
      </c>
      <c r="T21" s="43">
        <v>7.7523609999999996</v>
      </c>
      <c r="U21" s="43">
        <v>2.3787759999999998</v>
      </c>
      <c r="V21" s="43">
        <v>32.214304000000006</v>
      </c>
      <c r="W21" s="43">
        <v>0.87851400000000002</v>
      </c>
      <c r="X21" s="43">
        <v>28.619343000000008</v>
      </c>
      <c r="Y21" s="43">
        <v>1.1019469999999998</v>
      </c>
      <c r="Z21" s="56"/>
      <c r="AA21" s="36">
        <f t="shared" ref="AA21:AA38" si="0">SUM(B21:Z21)</f>
        <v>1362.7687830000007</v>
      </c>
    </row>
    <row r="22" spans="1:27" ht="13.7" customHeight="1" x14ac:dyDescent="0.2">
      <c r="A22" s="109">
        <v>2004</v>
      </c>
      <c r="B22" s="42">
        <v>949.34480099999996</v>
      </c>
      <c r="C22" s="43">
        <v>87.075485</v>
      </c>
      <c r="D22" s="43">
        <v>1.8271099999999998</v>
      </c>
      <c r="E22" s="43">
        <v>48.383186000000002</v>
      </c>
      <c r="F22" s="43">
        <v>3.2048159999999997</v>
      </c>
      <c r="G22" s="43">
        <v>2.53911</v>
      </c>
      <c r="H22" s="43">
        <v>4.7968369999999991</v>
      </c>
      <c r="I22" s="43">
        <v>7.3156470000000002</v>
      </c>
      <c r="J22" s="43">
        <v>0.92470600000000003</v>
      </c>
      <c r="K22" s="43">
        <v>1.9985330000000001</v>
      </c>
      <c r="L22" s="43">
        <v>3.0045449999999998</v>
      </c>
      <c r="M22" s="43">
        <v>4.8421990000000008</v>
      </c>
      <c r="N22" s="43">
        <v>23.374035000000003</v>
      </c>
      <c r="O22" s="43">
        <v>2.2760320000000003</v>
      </c>
      <c r="P22" s="43">
        <v>3.3205159999999996</v>
      </c>
      <c r="Q22" s="43">
        <v>6.8163309999999999</v>
      </c>
      <c r="R22" s="43">
        <v>4.8597639999999993</v>
      </c>
      <c r="S22" s="43">
        <v>5.9466940000000008</v>
      </c>
      <c r="T22" s="43">
        <v>8.352583000000001</v>
      </c>
      <c r="U22" s="43">
        <v>2.581941</v>
      </c>
      <c r="V22" s="43">
        <v>41.038305000000001</v>
      </c>
      <c r="W22" s="43">
        <v>0.99899299999999991</v>
      </c>
      <c r="X22" s="43">
        <v>7.6792030000000002</v>
      </c>
      <c r="Y22" s="43">
        <v>1.116296</v>
      </c>
      <c r="Z22" s="56"/>
      <c r="AA22" s="36">
        <f t="shared" si="0"/>
        <v>1223.6176679999996</v>
      </c>
    </row>
    <row r="23" spans="1:27" ht="13.7" customHeight="1" x14ac:dyDescent="0.2">
      <c r="A23" s="109">
        <v>2005</v>
      </c>
      <c r="B23" s="42">
        <v>839.56600000000003</v>
      </c>
      <c r="C23" s="43">
        <v>87.320999999999998</v>
      </c>
      <c r="D23" s="43">
        <v>2.2879999999999998</v>
      </c>
      <c r="E23" s="43">
        <v>37.290999999999997</v>
      </c>
      <c r="F23" s="43">
        <v>4.6879999999999997</v>
      </c>
      <c r="G23" s="43">
        <v>2.508</v>
      </c>
      <c r="H23" s="43">
        <v>5.49</v>
      </c>
      <c r="I23" s="43">
        <v>5.7629999999999999</v>
      </c>
      <c r="J23" s="43">
        <v>1.242</v>
      </c>
      <c r="K23" s="43">
        <v>2.3740000000000001</v>
      </c>
      <c r="L23" s="43">
        <v>3.2650000000000001</v>
      </c>
      <c r="M23" s="43">
        <v>4.12</v>
      </c>
      <c r="N23" s="43">
        <v>26.698</v>
      </c>
      <c r="O23" s="43">
        <v>2.266</v>
      </c>
      <c r="P23" s="43">
        <v>3.427</v>
      </c>
      <c r="Q23" s="43">
        <v>4.3849999999999998</v>
      </c>
      <c r="R23" s="43">
        <v>4.58</v>
      </c>
      <c r="S23" s="43">
        <v>6.633</v>
      </c>
      <c r="T23" s="43">
        <v>5.0819999999999999</v>
      </c>
      <c r="U23" s="43">
        <v>2.355</v>
      </c>
      <c r="V23" s="43">
        <v>41.722000000000001</v>
      </c>
      <c r="W23" s="43">
        <v>1.8380000000000001</v>
      </c>
      <c r="X23" s="43">
        <v>6.5579999999999998</v>
      </c>
      <c r="Y23" s="43">
        <v>0.72599999999999998</v>
      </c>
      <c r="Z23" s="56"/>
      <c r="AA23" s="36">
        <f t="shared" si="0"/>
        <v>1102.1860000000001</v>
      </c>
    </row>
    <row r="24" spans="1:27" ht="13.7" customHeight="1" x14ac:dyDescent="0.2">
      <c r="A24" s="109">
        <v>2006</v>
      </c>
      <c r="B24" s="42">
        <v>826.27341299999989</v>
      </c>
      <c r="C24" s="43">
        <v>81.446931000000006</v>
      </c>
      <c r="D24" s="43">
        <v>1.9941540000000002</v>
      </c>
      <c r="E24" s="43">
        <v>44.186959999999999</v>
      </c>
      <c r="F24" s="43">
        <v>3.614112</v>
      </c>
      <c r="G24" s="43">
        <v>3.5767570000000006</v>
      </c>
      <c r="H24" s="43">
        <v>6.6788279999999993</v>
      </c>
      <c r="I24" s="43">
        <v>11.633133999999998</v>
      </c>
      <c r="J24" s="43">
        <v>1.0280590000000001</v>
      </c>
      <c r="K24" s="43">
        <v>4.7951740000000003</v>
      </c>
      <c r="L24" s="43">
        <v>1.059885</v>
      </c>
      <c r="M24" s="43">
        <v>3.1442489999999998</v>
      </c>
      <c r="N24" s="43">
        <v>25.281232999999997</v>
      </c>
      <c r="O24" s="43">
        <v>1.795817</v>
      </c>
      <c r="P24" s="43">
        <v>3.9908250000000001</v>
      </c>
      <c r="Q24" s="43">
        <v>4.7682799999999999</v>
      </c>
      <c r="R24" s="43">
        <v>4.7248900000000003</v>
      </c>
      <c r="S24" s="43">
        <v>6.9493400000000003</v>
      </c>
      <c r="T24" s="43">
        <v>4.0053099999999997</v>
      </c>
      <c r="U24" s="43">
        <v>2.3792219999999999</v>
      </c>
      <c r="V24" s="43">
        <v>30.761765</v>
      </c>
      <c r="W24" s="43">
        <v>1.0848279999999997</v>
      </c>
      <c r="X24" s="43">
        <v>7.8969249999999986</v>
      </c>
      <c r="Y24" s="43">
        <v>0.95526300000000008</v>
      </c>
      <c r="Z24" s="56"/>
      <c r="AA24" s="36">
        <f t="shared" si="0"/>
        <v>1084.0253539999997</v>
      </c>
    </row>
    <row r="25" spans="1:27" ht="13.7" customHeight="1" x14ac:dyDescent="0.2">
      <c r="A25" s="109">
        <v>2007</v>
      </c>
      <c r="B25" s="42">
        <v>1002.1155759999999</v>
      </c>
      <c r="C25" s="43">
        <v>85.294067000000013</v>
      </c>
      <c r="D25" s="43">
        <v>1.9777110000000002</v>
      </c>
      <c r="E25" s="43">
        <v>44.120820000000002</v>
      </c>
      <c r="F25" s="43">
        <v>4.3772510000000002</v>
      </c>
      <c r="G25" s="43">
        <v>3.3180719999999999</v>
      </c>
      <c r="H25" s="43">
        <v>7.6503219999999992</v>
      </c>
      <c r="I25" s="43">
        <v>16.179193000000001</v>
      </c>
      <c r="J25" s="43">
        <v>0.84519200000000017</v>
      </c>
      <c r="K25" s="43">
        <v>5.9957529999999997</v>
      </c>
      <c r="L25" s="43">
        <v>1.5866549999999999</v>
      </c>
      <c r="M25" s="43">
        <v>3.6957279999999999</v>
      </c>
      <c r="N25" s="43">
        <v>30.005579000000001</v>
      </c>
      <c r="O25" s="43">
        <v>2.7060580000000005</v>
      </c>
      <c r="P25" s="43">
        <v>5.8004680000000004</v>
      </c>
      <c r="Q25" s="43">
        <v>4.8879650000000003</v>
      </c>
      <c r="R25" s="43">
        <v>4.2337959999999999</v>
      </c>
      <c r="S25" s="43">
        <v>6.0331800000000007</v>
      </c>
      <c r="T25" s="43">
        <v>3.2581729999999998</v>
      </c>
      <c r="U25" s="43">
        <v>3.7781400000000001</v>
      </c>
      <c r="V25" s="43">
        <v>52.984538000000001</v>
      </c>
      <c r="W25" s="43">
        <v>0.82497599999999993</v>
      </c>
      <c r="X25" s="43">
        <v>6.7487020000000006</v>
      </c>
      <c r="Y25" s="43">
        <v>0.55643399999999998</v>
      </c>
      <c r="Z25" s="56"/>
      <c r="AA25" s="36">
        <f t="shared" si="0"/>
        <v>1298.9743489999994</v>
      </c>
    </row>
    <row r="26" spans="1:27" ht="13.7" customHeight="1" x14ac:dyDescent="0.2">
      <c r="A26" s="109">
        <v>2008</v>
      </c>
      <c r="B26" s="42">
        <v>732.59259530547183</v>
      </c>
      <c r="C26" s="43">
        <v>72.989607089203432</v>
      </c>
      <c r="D26" s="43">
        <v>1.5332774014070008</v>
      </c>
      <c r="E26" s="43">
        <v>29.022626838142603</v>
      </c>
      <c r="F26" s="43">
        <v>2.903985283289432</v>
      </c>
      <c r="G26" s="43">
        <v>4.9137292789477387</v>
      </c>
      <c r="H26" s="43">
        <v>8.5620555535503797</v>
      </c>
      <c r="I26" s="43">
        <v>12.547525175670994</v>
      </c>
      <c r="J26" s="43">
        <v>0.80346999385015883</v>
      </c>
      <c r="K26" s="43">
        <v>2.957798101824431</v>
      </c>
      <c r="L26" s="43">
        <v>1.698145620321784</v>
      </c>
      <c r="M26" s="43">
        <v>1.8012127118973271</v>
      </c>
      <c r="N26" s="43">
        <v>34.681269766244867</v>
      </c>
      <c r="O26" s="43">
        <v>4.5287790374658528</v>
      </c>
      <c r="P26" s="43">
        <v>7.9863360114624635</v>
      </c>
      <c r="Q26" s="43">
        <v>4.8417914598672862</v>
      </c>
      <c r="R26" s="43">
        <v>3.9445642348684342</v>
      </c>
      <c r="S26" s="43">
        <v>5.6808036283601826</v>
      </c>
      <c r="T26" s="43">
        <v>4.0165008435508556</v>
      </c>
      <c r="U26" s="43">
        <v>2.9767253931683091</v>
      </c>
      <c r="V26" s="43">
        <v>40.77741088701201</v>
      </c>
      <c r="W26" s="43">
        <v>0.95003048483951136</v>
      </c>
      <c r="X26" s="43">
        <v>4.7693475220966572</v>
      </c>
      <c r="Y26" s="43">
        <v>0.27024413748633386</v>
      </c>
      <c r="Z26" s="56"/>
      <c r="AA26" s="36">
        <f t="shared" si="0"/>
        <v>987.74983175999978</v>
      </c>
    </row>
    <row r="27" spans="1:27" ht="13.7" customHeight="1" x14ac:dyDescent="0.2">
      <c r="A27" s="109">
        <v>2009</v>
      </c>
      <c r="B27" s="42">
        <v>904.375</v>
      </c>
      <c r="C27" s="43">
        <v>92.501999999999995</v>
      </c>
      <c r="D27" s="43">
        <v>2.5129999999999999</v>
      </c>
      <c r="E27" s="43">
        <v>45.04</v>
      </c>
      <c r="F27" s="43">
        <v>6.1369999999999996</v>
      </c>
      <c r="G27" s="43">
        <v>10.176</v>
      </c>
      <c r="H27" s="43">
        <v>10.146000000000001</v>
      </c>
      <c r="I27" s="43">
        <v>12.694000000000001</v>
      </c>
      <c r="J27" s="43">
        <v>0.67100000000000004</v>
      </c>
      <c r="K27" s="43">
        <v>1.6240000000000001</v>
      </c>
      <c r="L27" s="43">
        <v>2.3860000000000001</v>
      </c>
      <c r="M27" s="43">
        <v>3.258</v>
      </c>
      <c r="N27" s="43">
        <v>33.542999999999999</v>
      </c>
      <c r="O27" s="43">
        <v>3.4969999999999999</v>
      </c>
      <c r="P27" s="43">
        <v>8.1750000000000007</v>
      </c>
      <c r="Q27" s="43">
        <v>8.1489999999999991</v>
      </c>
      <c r="R27" s="43">
        <v>6.7720000000000002</v>
      </c>
      <c r="S27" s="43">
        <v>5.5060000000000002</v>
      </c>
      <c r="T27" s="43">
        <v>4.8010000000000002</v>
      </c>
      <c r="U27" s="43">
        <v>2.698</v>
      </c>
      <c r="V27" s="43">
        <v>38.719000000000001</v>
      </c>
      <c r="W27" s="43">
        <v>1.165</v>
      </c>
      <c r="X27" s="43">
        <v>6.9539999999999997</v>
      </c>
      <c r="Y27" s="43">
        <v>1.179</v>
      </c>
      <c r="Z27" s="56"/>
      <c r="AA27" s="36">
        <f t="shared" si="0"/>
        <v>1212.6799999999998</v>
      </c>
    </row>
    <row r="28" spans="1:27" ht="13.7" customHeight="1" x14ac:dyDescent="0.2">
      <c r="A28" s="109">
        <v>2010</v>
      </c>
      <c r="B28" s="42">
        <v>1191.241</v>
      </c>
      <c r="C28" s="43">
        <v>129.98599999999999</v>
      </c>
      <c r="D28" s="43">
        <v>4.0460000000000003</v>
      </c>
      <c r="E28" s="43">
        <v>67.197000000000003</v>
      </c>
      <c r="F28" s="43">
        <v>7.8730000000000002</v>
      </c>
      <c r="G28" s="43">
        <v>6.0419999999999998</v>
      </c>
      <c r="H28" s="43">
        <v>10.246</v>
      </c>
      <c r="I28" s="43">
        <v>11.776</v>
      </c>
      <c r="J28" s="43">
        <v>0.86099999999999999</v>
      </c>
      <c r="K28" s="43">
        <v>3.2959999999999998</v>
      </c>
      <c r="L28" s="43">
        <v>4.694</v>
      </c>
      <c r="M28" s="43">
        <v>4.01</v>
      </c>
      <c r="N28" s="43">
        <v>46.652999999999999</v>
      </c>
      <c r="O28" s="43">
        <v>5.5910000000000002</v>
      </c>
      <c r="P28" s="43">
        <v>10.172000000000001</v>
      </c>
      <c r="Q28" s="43">
        <v>11.247</v>
      </c>
      <c r="R28" s="43">
        <v>7.4169999999999998</v>
      </c>
      <c r="S28" s="43">
        <v>7.3380000000000001</v>
      </c>
      <c r="T28" s="43">
        <v>5.4089999999999998</v>
      </c>
      <c r="U28" s="43">
        <v>1.659</v>
      </c>
      <c r="V28" s="43">
        <v>95.637</v>
      </c>
      <c r="W28" s="43">
        <v>1.879</v>
      </c>
      <c r="X28" s="43">
        <v>11.664</v>
      </c>
      <c r="Y28" s="43">
        <v>1.8879999999999999</v>
      </c>
      <c r="Z28" s="56"/>
      <c r="AA28" s="36">
        <f t="shared" si="0"/>
        <v>1647.8219999999999</v>
      </c>
    </row>
    <row r="29" spans="1:27" ht="13.7" customHeight="1" x14ac:dyDescent="0.2">
      <c r="A29" s="109">
        <v>2011</v>
      </c>
      <c r="B29" s="42">
        <v>913.50099999999998</v>
      </c>
      <c r="C29" s="43">
        <v>141.958</v>
      </c>
      <c r="D29" s="43">
        <v>6.3920000000000003</v>
      </c>
      <c r="E29" s="43">
        <v>71.25</v>
      </c>
      <c r="F29" s="43">
        <v>8.3569999999999993</v>
      </c>
      <c r="G29" s="43">
        <v>7.8689999999999998</v>
      </c>
      <c r="H29" s="43">
        <v>10.423999999999999</v>
      </c>
      <c r="I29" s="43">
        <v>11.228</v>
      </c>
      <c r="J29" s="43">
        <v>0.60099999999999998</v>
      </c>
      <c r="K29" s="43">
        <v>5.4349999999999996</v>
      </c>
      <c r="L29" s="43">
        <v>3.8340000000000001</v>
      </c>
      <c r="M29" s="43">
        <v>3.8849999999999998</v>
      </c>
      <c r="N29" s="43">
        <v>41.268000000000001</v>
      </c>
      <c r="O29" s="43">
        <v>5.6349999999999998</v>
      </c>
      <c r="P29" s="43">
        <v>14.145</v>
      </c>
      <c r="Q29" s="43">
        <v>8.8849999999999998</v>
      </c>
      <c r="R29" s="43">
        <v>10.157</v>
      </c>
      <c r="S29" s="43">
        <v>8.0250000000000004</v>
      </c>
      <c r="T29" s="43">
        <v>7.8710000000000004</v>
      </c>
      <c r="U29" s="43">
        <v>1.7669999999999999</v>
      </c>
      <c r="V29" s="43">
        <v>56.923000000000002</v>
      </c>
      <c r="W29" s="43">
        <v>1.8240000000000001</v>
      </c>
      <c r="X29" s="43">
        <v>14.548</v>
      </c>
      <c r="Y29" s="43">
        <v>1.175</v>
      </c>
      <c r="Z29" s="56"/>
      <c r="AA29" s="36">
        <f t="shared" si="0"/>
        <v>1356.9570000000003</v>
      </c>
    </row>
    <row r="30" spans="1:27" ht="13.7" customHeight="1" x14ac:dyDescent="0.2">
      <c r="A30" s="109">
        <v>2012</v>
      </c>
      <c r="B30" s="42">
        <v>953.149</v>
      </c>
      <c r="C30" s="43">
        <v>155.95099999999999</v>
      </c>
      <c r="D30" s="43">
        <v>5.4240000000000004</v>
      </c>
      <c r="E30" s="43">
        <v>72.641000000000005</v>
      </c>
      <c r="F30" s="43">
        <v>7.6139999999999999</v>
      </c>
      <c r="G30" s="43">
        <v>6.9059999999999997</v>
      </c>
      <c r="H30" s="43">
        <v>7.8970000000000002</v>
      </c>
      <c r="I30" s="43">
        <v>12.706</v>
      </c>
      <c r="J30" s="43">
        <v>0.80900000000000005</v>
      </c>
      <c r="K30" s="43">
        <v>5.7089999999999996</v>
      </c>
      <c r="L30" s="43">
        <v>3.8159999999999998</v>
      </c>
      <c r="M30" s="43">
        <v>3.528</v>
      </c>
      <c r="N30" s="43">
        <v>47.493000000000002</v>
      </c>
      <c r="O30" s="43">
        <v>8.8089999999999993</v>
      </c>
      <c r="P30" s="43">
        <v>15.625999999999999</v>
      </c>
      <c r="Q30" s="43">
        <v>11.159000000000001</v>
      </c>
      <c r="R30" s="43">
        <v>13.781000000000001</v>
      </c>
      <c r="S30" s="43">
        <v>9.3010000000000002</v>
      </c>
      <c r="T30" s="43">
        <v>8.5190000000000001</v>
      </c>
      <c r="U30" s="43">
        <v>2.8149999999999999</v>
      </c>
      <c r="V30" s="43">
        <v>71.875</v>
      </c>
      <c r="W30" s="43">
        <v>3.262</v>
      </c>
      <c r="X30" s="43">
        <v>12.385999999999999</v>
      </c>
      <c r="Y30" s="43">
        <v>2.915</v>
      </c>
      <c r="Z30" s="56"/>
      <c r="AA30" s="36">
        <f t="shared" si="0"/>
        <v>1444.0909999999997</v>
      </c>
    </row>
    <row r="31" spans="1:27" ht="13.7" customHeight="1" x14ac:dyDescent="0.2">
      <c r="A31" s="109">
        <v>2013</v>
      </c>
      <c r="B31" s="42">
        <v>299.74099999999999</v>
      </c>
      <c r="C31" s="43">
        <v>66.783000000000001</v>
      </c>
      <c r="D31" s="43">
        <v>1.0109999999999999</v>
      </c>
      <c r="E31" s="43">
        <v>22.568000000000001</v>
      </c>
      <c r="F31" s="43">
        <v>2.1320000000000001</v>
      </c>
      <c r="G31" s="43">
        <v>1.764</v>
      </c>
      <c r="H31" s="43">
        <v>3.2109999999999999</v>
      </c>
      <c r="I31" s="43">
        <v>6.5220000000000002</v>
      </c>
      <c r="J31" s="43">
        <v>0.39700000000000002</v>
      </c>
      <c r="K31" s="43">
        <v>1.77</v>
      </c>
      <c r="L31" s="43">
        <v>2.33</v>
      </c>
      <c r="M31" s="43">
        <v>1.175</v>
      </c>
      <c r="N31" s="43">
        <v>13.253</v>
      </c>
      <c r="O31" s="43">
        <v>1.6459999999999999</v>
      </c>
      <c r="P31" s="43">
        <v>4.718</v>
      </c>
      <c r="Q31" s="43">
        <v>3.2559999999999998</v>
      </c>
      <c r="R31" s="43">
        <v>3.26</v>
      </c>
      <c r="S31" s="43">
        <v>2.73</v>
      </c>
      <c r="T31" s="43">
        <v>2.3740000000000001</v>
      </c>
      <c r="U31" s="43">
        <v>0.52900000000000003</v>
      </c>
      <c r="V31" s="43">
        <v>23.239000000000001</v>
      </c>
      <c r="W31" s="43">
        <v>0.98899999999999999</v>
      </c>
      <c r="X31" s="43">
        <v>4.1369999999999996</v>
      </c>
      <c r="Y31" s="43">
        <v>3.1059999999999999</v>
      </c>
      <c r="Z31" s="56"/>
      <c r="AA31" s="36">
        <f t="shared" si="0"/>
        <v>472.64099999999996</v>
      </c>
    </row>
    <row r="32" spans="1:27" ht="13.7" customHeight="1" x14ac:dyDescent="0.2">
      <c r="A32" s="109">
        <v>2014</v>
      </c>
      <c r="B32" s="42">
        <v>1469</v>
      </c>
      <c r="C32" s="43">
        <v>322</v>
      </c>
      <c r="D32" s="43">
        <v>5</v>
      </c>
      <c r="E32" s="43">
        <v>99</v>
      </c>
      <c r="F32" s="43">
        <v>13</v>
      </c>
      <c r="G32" s="43">
        <v>7</v>
      </c>
      <c r="H32" s="43">
        <v>12</v>
      </c>
      <c r="I32" s="43">
        <v>27</v>
      </c>
      <c r="J32" s="43">
        <v>2</v>
      </c>
      <c r="K32" s="43">
        <v>8</v>
      </c>
      <c r="L32" s="43">
        <v>7</v>
      </c>
      <c r="M32" s="43">
        <v>5</v>
      </c>
      <c r="N32" s="43">
        <v>66</v>
      </c>
      <c r="O32" s="43">
        <v>10</v>
      </c>
      <c r="P32" s="43">
        <v>17</v>
      </c>
      <c r="Q32" s="43">
        <v>23</v>
      </c>
      <c r="R32" s="43">
        <v>26</v>
      </c>
      <c r="S32" s="43">
        <v>13</v>
      </c>
      <c r="T32" s="43">
        <v>9</v>
      </c>
      <c r="U32" s="43">
        <v>3</v>
      </c>
      <c r="V32" s="43">
        <v>110</v>
      </c>
      <c r="W32" s="43">
        <v>5</v>
      </c>
      <c r="X32" s="43">
        <v>22</v>
      </c>
      <c r="Y32" s="43">
        <v>11</v>
      </c>
      <c r="Z32" s="56"/>
      <c r="AA32" s="36">
        <f t="shared" si="0"/>
        <v>2291</v>
      </c>
    </row>
    <row r="33" spans="1:27" ht="13.7" customHeight="1" x14ac:dyDescent="0.2">
      <c r="A33" s="109">
        <v>2015</v>
      </c>
      <c r="B33" s="42">
        <v>1522</v>
      </c>
      <c r="C33" s="43">
        <v>338</v>
      </c>
      <c r="D33" s="43">
        <v>5</v>
      </c>
      <c r="E33" s="43">
        <v>150</v>
      </c>
      <c r="F33" s="43">
        <v>15</v>
      </c>
      <c r="G33" s="43">
        <v>9</v>
      </c>
      <c r="H33" s="43">
        <v>18</v>
      </c>
      <c r="I33" s="43">
        <v>27</v>
      </c>
      <c r="J33" s="43">
        <v>2</v>
      </c>
      <c r="K33" s="43">
        <v>4</v>
      </c>
      <c r="L33" s="43">
        <v>8</v>
      </c>
      <c r="M33" s="43">
        <v>5</v>
      </c>
      <c r="N33" s="43">
        <v>71</v>
      </c>
      <c r="O33" s="43">
        <v>14</v>
      </c>
      <c r="P33" s="43">
        <v>24</v>
      </c>
      <c r="Q33" s="43">
        <v>22</v>
      </c>
      <c r="R33" s="43">
        <v>20</v>
      </c>
      <c r="S33" s="43">
        <v>14</v>
      </c>
      <c r="T33" s="43">
        <v>8</v>
      </c>
      <c r="U33" s="43">
        <v>3</v>
      </c>
      <c r="V33" s="43">
        <v>121</v>
      </c>
      <c r="W33" s="43">
        <v>6</v>
      </c>
      <c r="X33" s="43">
        <v>25</v>
      </c>
      <c r="Y33" s="43">
        <v>82</v>
      </c>
      <c r="Z33" s="56"/>
      <c r="AA33" s="36">
        <f t="shared" si="0"/>
        <v>2513</v>
      </c>
    </row>
    <row r="34" spans="1:27" ht="13.7" customHeight="1" x14ac:dyDescent="0.2">
      <c r="A34" s="109">
        <v>2016</v>
      </c>
      <c r="B34" s="42">
        <v>2052</v>
      </c>
      <c r="C34" s="43">
        <v>418</v>
      </c>
      <c r="D34" s="43">
        <v>8</v>
      </c>
      <c r="E34" s="43">
        <v>198</v>
      </c>
      <c r="F34" s="43">
        <v>12</v>
      </c>
      <c r="G34" s="43">
        <v>23</v>
      </c>
      <c r="H34" s="43">
        <v>28</v>
      </c>
      <c r="I34" s="43">
        <v>33</v>
      </c>
      <c r="J34" s="43">
        <v>3</v>
      </c>
      <c r="K34" s="43">
        <v>3</v>
      </c>
      <c r="L34" s="43">
        <v>8</v>
      </c>
      <c r="M34" s="43">
        <v>8</v>
      </c>
      <c r="N34" s="43">
        <v>67</v>
      </c>
      <c r="O34" s="43">
        <v>21</v>
      </c>
      <c r="P34" s="43">
        <v>23</v>
      </c>
      <c r="Q34" s="43">
        <v>31</v>
      </c>
      <c r="R34" s="43">
        <v>28</v>
      </c>
      <c r="S34" s="43">
        <v>17</v>
      </c>
      <c r="T34" s="43">
        <v>8</v>
      </c>
      <c r="U34" s="43">
        <v>2</v>
      </c>
      <c r="V34" s="43">
        <v>161</v>
      </c>
      <c r="W34" s="43">
        <v>9</v>
      </c>
      <c r="X34" s="43">
        <v>34</v>
      </c>
      <c r="Y34" s="43">
        <v>51</v>
      </c>
      <c r="Z34" s="56"/>
      <c r="AA34" s="36">
        <f t="shared" si="0"/>
        <v>3246</v>
      </c>
    </row>
    <row r="35" spans="1:27" ht="13.7" customHeight="1" x14ac:dyDescent="0.2">
      <c r="A35" s="109">
        <v>2017</v>
      </c>
      <c r="B35" s="42">
        <v>1508</v>
      </c>
      <c r="C35" s="43">
        <v>377</v>
      </c>
      <c r="D35" s="43">
        <v>29</v>
      </c>
      <c r="E35" s="43">
        <v>166</v>
      </c>
      <c r="F35" s="43">
        <v>6</v>
      </c>
      <c r="G35" s="43">
        <v>8</v>
      </c>
      <c r="H35" s="43">
        <v>10</v>
      </c>
      <c r="I35" s="43">
        <v>31</v>
      </c>
      <c r="J35" s="43">
        <v>4</v>
      </c>
      <c r="K35" s="43">
        <v>6</v>
      </c>
      <c r="L35" s="43">
        <v>9</v>
      </c>
      <c r="M35" s="43">
        <v>8</v>
      </c>
      <c r="N35" s="43">
        <v>80</v>
      </c>
      <c r="O35" s="43">
        <v>20</v>
      </c>
      <c r="P35" s="43">
        <v>20</v>
      </c>
      <c r="Q35" s="43">
        <v>23</v>
      </c>
      <c r="R35" s="43">
        <v>22</v>
      </c>
      <c r="S35" s="43">
        <v>14</v>
      </c>
      <c r="T35" s="43">
        <v>7</v>
      </c>
      <c r="U35" s="43">
        <v>8</v>
      </c>
      <c r="V35" s="43">
        <v>141</v>
      </c>
      <c r="W35" s="43">
        <v>7</v>
      </c>
      <c r="X35" s="43">
        <v>30</v>
      </c>
      <c r="Y35" s="43">
        <v>29</v>
      </c>
      <c r="Z35" s="56"/>
      <c r="AA35" s="36">
        <f t="shared" si="0"/>
        <v>2563</v>
      </c>
    </row>
    <row r="36" spans="1:27" ht="13.7" customHeight="1" x14ac:dyDescent="0.2">
      <c r="A36" s="109">
        <v>2018</v>
      </c>
      <c r="B36" s="42">
        <v>1288</v>
      </c>
      <c r="C36" s="43">
        <v>272</v>
      </c>
      <c r="D36" s="43">
        <v>4</v>
      </c>
      <c r="E36" s="43">
        <v>136</v>
      </c>
      <c r="F36" s="43">
        <v>8</v>
      </c>
      <c r="G36" s="43">
        <v>20</v>
      </c>
      <c r="H36" s="43">
        <v>8</v>
      </c>
      <c r="I36" s="43">
        <v>17</v>
      </c>
      <c r="J36" s="43">
        <v>2</v>
      </c>
      <c r="K36" s="43">
        <v>6</v>
      </c>
      <c r="L36" s="43">
        <v>6</v>
      </c>
      <c r="M36" s="43">
        <v>5</v>
      </c>
      <c r="N36" s="43">
        <v>52</v>
      </c>
      <c r="O36" s="43">
        <v>7</v>
      </c>
      <c r="P36" s="43">
        <v>29</v>
      </c>
      <c r="Q36" s="43">
        <v>12</v>
      </c>
      <c r="R36" s="43">
        <v>62</v>
      </c>
      <c r="S36" s="43">
        <v>10</v>
      </c>
      <c r="T36" s="43">
        <v>7</v>
      </c>
      <c r="U36" s="43">
        <v>8</v>
      </c>
      <c r="V36" s="43">
        <v>61</v>
      </c>
      <c r="W36" s="43">
        <v>9</v>
      </c>
      <c r="X36" s="43">
        <v>25</v>
      </c>
      <c r="Y36" s="43">
        <v>3</v>
      </c>
      <c r="Z36" s="56"/>
      <c r="AA36" s="36">
        <f t="shared" si="0"/>
        <v>2057</v>
      </c>
    </row>
    <row r="37" spans="1:27" ht="13.7" customHeight="1" x14ac:dyDescent="0.2">
      <c r="A37" s="109">
        <v>2019</v>
      </c>
      <c r="B37" s="42">
        <v>1916</v>
      </c>
      <c r="C37" s="43">
        <v>371</v>
      </c>
      <c r="D37" s="43">
        <v>9</v>
      </c>
      <c r="E37" s="43">
        <v>69</v>
      </c>
      <c r="F37" s="43">
        <v>7</v>
      </c>
      <c r="G37" s="43">
        <v>4</v>
      </c>
      <c r="H37" s="43">
        <v>9</v>
      </c>
      <c r="I37" s="43">
        <v>17</v>
      </c>
      <c r="J37" s="43">
        <v>4</v>
      </c>
      <c r="K37" s="43">
        <v>4</v>
      </c>
      <c r="L37" s="43">
        <v>14</v>
      </c>
      <c r="M37" s="43">
        <v>1</v>
      </c>
      <c r="N37" s="43">
        <v>69</v>
      </c>
      <c r="O37" s="43">
        <v>12</v>
      </c>
      <c r="P37" s="43">
        <v>14</v>
      </c>
      <c r="Q37" s="43">
        <v>32</v>
      </c>
      <c r="R37" s="43">
        <v>9</v>
      </c>
      <c r="S37" s="43">
        <v>31</v>
      </c>
      <c r="T37" s="43">
        <v>27</v>
      </c>
      <c r="U37" s="43">
        <v>6</v>
      </c>
      <c r="V37" s="43">
        <v>66</v>
      </c>
      <c r="W37" s="43">
        <v>6</v>
      </c>
      <c r="X37" s="43">
        <v>21</v>
      </c>
      <c r="Y37" s="43">
        <v>1</v>
      </c>
      <c r="Z37" s="56"/>
      <c r="AA37" s="36">
        <f t="shared" si="0"/>
        <v>2719</v>
      </c>
    </row>
    <row r="38" spans="1:27" ht="13.7" customHeight="1" x14ac:dyDescent="0.2">
      <c r="A38" s="109">
        <v>2020</v>
      </c>
      <c r="B38" s="42">
        <v>507</v>
      </c>
      <c r="C38" s="43">
        <v>115</v>
      </c>
      <c r="D38" s="43">
        <v>6</v>
      </c>
      <c r="E38" s="43">
        <v>33</v>
      </c>
      <c r="F38" s="43">
        <v>3</v>
      </c>
      <c r="G38" s="43">
        <v>5</v>
      </c>
      <c r="H38" s="43">
        <v>4</v>
      </c>
      <c r="I38" s="43">
        <v>6</v>
      </c>
      <c r="J38" s="43">
        <v>7</v>
      </c>
      <c r="K38" s="43">
        <v>11</v>
      </c>
      <c r="L38" s="43">
        <v>5</v>
      </c>
      <c r="M38" s="43">
        <v>1</v>
      </c>
      <c r="N38" s="43">
        <v>30</v>
      </c>
      <c r="O38" s="43">
        <v>15</v>
      </c>
      <c r="P38" s="43">
        <v>6</v>
      </c>
      <c r="Q38" s="43">
        <v>5</v>
      </c>
      <c r="R38" s="43">
        <v>7</v>
      </c>
      <c r="S38" s="43">
        <v>7</v>
      </c>
      <c r="T38" s="43">
        <v>30</v>
      </c>
      <c r="U38" s="43">
        <v>3</v>
      </c>
      <c r="V38" s="43">
        <v>48</v>
      </c>
      <c r="W38" s="43">
        <v>2</v>
      </c>
      <c r="X38" s="43">
        <v>34</v>
      </c>
      <c r="Y38" s="43">
        <v>3</v>
      </c>
      <c r="Z38" s="56"/>
      <c r="AA38" s="36">
        <f t="shared" si="0"/>
        <v>893</v>
      </c>
    </row>
    <row r="39" spans="1:27" ht="13.7" customHeight="1" x14ac:dyDescent="0.2">
      <c r="A39" s="109">
        <v>2021</v>
      </c>
      <c r="B39" s="48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56"/>
      <c r="AA39" s="85"/>
    </row>
    <row r="40" spans="1:27" ht="13.7" customHeight="1" x14ac:dyDescent="0.2">
      <c r="A40" s="109">
        <v>2022</v>
      </c>
      <c r="B40" s="48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56"/>
      <c r="AA40" s="85"/>
    </row>
    <row r="41" spans="1:27" ht="13.7" customHeight="1" x14ac:dyDescent="0.2">
      <c r="A41" s="109">
        <v>2023</v>
      </c>
      <c r="B41" s="48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56"/>
      <c r="AA41" s="85"/>
    </row>
    <row r="42" spans="1:27" ht="13.7" customHeight="1" x14ac:dyDescent="0.2">
      <c r="A42" s="109">
        <v>2024</v>
      </c>
      <c r="B42" s="48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56"/>
      <c r="AA42" s="85"/>
    </row>
    <row r="43" spans="1:27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43" t="e">
        <v>#N/A</v>
      </c>
      <c r="Z43" s="55" t="e">
        <v>#N/A</v>
      </c>
      <c r="AA43" s="36" t="e">
        <v>#N/A</v>
      </c>
    </row>
    <row r="44" spans="1:27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77" t="e">
        <v>#N/A</v>
      </c>
      <c r="AA44" s="38" t="e">
        <v>#N/A</v>
      </c>
    </row>
    <row r="45" spans="1:27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77" t="e">
        <v>#N/A</v>
      </c>
      <c r="AA45" s="38" t="e">
        <v>#N/A</v>
      </c>
    </row>
    <row r="46" spans="1:27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77" t="e">
        <v>#N/A</v>
      </c>
      <c r="AA46" s="38" t="e">
        <v>#N/A</v>
      </c>
    </row>
    <row r="47" spans="1:27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77" t="e">
        <v>#N/A</v>
      </c>
      <c r="AA47" s="38" t="e">
        <v>#N/A</v>
      </c>
    </row>
    <row r="48" spans="1:27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77" t="e">
        <v>#N/A</v>
      </c>
      <c r="AA48" s="38" t="e">
        <v>#N/A</v>
      </c>
    </row>
    <row r="49" spans="1:30" x14ac:dyDescent="0.2">
      <c r="A49" s="111"/>
      <c r="AA49" s="24"/>
    </row>
    <row r="50" spans="1:30" x14ac:dyDescent="0.2">
      <c r="A50" s="111"/>
      <c r="AA50" s="24"/>
    </row>
    <row r="51" spans="1:30" x14ac:dyDescent="0.2">
      <c r="A51" s="111"/>
      <c r="AA51" s="24"/>
    </row>
    <row r="52" spans="1:30" x14ac:dyDescent="0.2">
      <c r="A52" s="111"/>
      <c r="AA52" s="24"/>
    </row>
    <row r="53" spans="1:30" x14ac:dyDescent="0.2">
      <c r="A53" s="111"/>
      <c r="AA53" s="24"/>
    </row>
    <row r="54" spans="1:30" x14ac:dyDescent="0.2">
      <c r="A54" s="111"/>
      <c r="AA54" s="24"/>
    </row>
    <row r="55" spans="1:30" x14ac:dyDescent="0.2">
      <c r="A55" s="111"/>
      <c r="AA55" s="24"/>
    </row>
    <row r="56" spans="1:30" x14ac:dyDescent="0.2">
      <c r="A56" s="111"/>
      <c r="AA56" s="24"/>
      <c r="AB56" s="22"/>
      <c r="AC56" s="22"/>
      <c r="AD56" s="22"/>
    </row>
    <row r="57" spans="1:30" x14ac:dyDescent="0.2">
      <c r="A57" s="111"/>
      <c r="AA57" s="20"/>
    </row>
    <row r="58" spans="1:30" x14ac:dyDescent="0.2">
      <c r="A58" s="111"/>
      <c r="AA58" s="20"/>
    </row>
    <row r="59" spans="1:30" x14ac:dyDescent="0.2">
      <c r="A59" s="111"/>
    </row>
    <row r="60" spans="1:30" x14ac:dyDescent="0.2">
      <c r="A60" s="111"/>
    </row>
    <row r="61" spans="1:30" x14ac:dyDescent="0.2">
      <c r="A61" s="111"/>
    </row>
    <row r="62" spans="1:30" x14ac:dyDescent="0.2">
      <c r="A62" s="111"/>
    </row>
    <row r="63" spans="1:30" x14ac:dyDescent="0.2">
      <c r="A63" s="111"/>
    </row>
    <row r="64" spans="1:30" x14ac:dyDescent="0.2">
      <c r="A64" s="111"/>
    </row>
    <row r="65" spans="1:1" x14ac:dyDescent="0.2">
      <c r="A65" s="111"/>
    </row>
    <row r="66" spans="1:1" x14ac:dyDescent="0.2">
      <c r="A66" s="109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1"/>
    </row>
    <row r="335" spans="1:1" x14ac:dyDescent="0.2">
      <c r="A335" s="111"/>
    </row>
    <row r="336" spans="1:1" x14ac:dyDescent="0.2">
      <c r="A336" s="111"/>
    </row>
    <row r="337" spans="1:1" x14ac:dyDescent="0.2">
      <c r="A337" s="111"/>
    </row>
    <row r="338" spans="1:1" x14ac:dyDescent="0.2">
      <c r="A338" s="111"/>
    </row>
    <row r="339" spans="1:1" x14ac:dyDescent="0.2">
      <c r="A339" s="111"/>
    </row>
    <row r="340" spans="1:1" x14ac:dyDescent="0.2">
      <c r="A340" s="111"/>
    </row>
    <row r="341" spans="1:1" x14ac:dyDescent="0.2">
      <c r="A341" s="111"/>
    </row>
    <row r="342" spans="1:1" x14ac:dyDescent="0.2">
      <c r="A342" s="111"/>
    </row>
    <row r="343" spans="1:1" x14ac:dyDescent="0.2">
      <c r="A343" s="111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  <row r="364" spans="1:1" x14ac:dyDescent="0.2">
      <c r="A364" s="112"/>
    </row>
    <row r="365" spans="1:1" x14ac:dyDescent="0.2">
      <c r="A365" s="112"/>
    </row>
    <row r="366" spans="1:1" x14ac:dyDescent="0.2">
      <c r="A366" s="112"/>
    </row>
    <row r="367" spans="1:1" x14ac:dyDescent="0.2">
      <c r="A367" s="112"/>
    </row>
    <row r="368" spans="1:1" x14ac:dyDescent="0.2">
      <c r="A368" s="112"/>
    </row>
  </sheetData>
  <phoneticPr fontId="7" type="noConversion"/>
  <hyperlinks>
    <hyperlink ref="A5" location="INDICE!A14" display="VOLVER AL INDICE" xr:uid="{00000000-0004-0000-1600-000000000000}"/>
  </hyperlinks>
  <pageMargins left="0.75" right="0.75" top="1" bottom="1" header="0" footer="0"/>
  <pageSetup orientation="portrait" r:id="rId1"/>
  <headerFooter alignWithMargins="0"/>
  <ignoredErrors>
    <ignoredError sqref="AA19:AA38" formulaRange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9"/>
  <dimension ref="A1:AD36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7" width="14.7109375" style="1" customWidth="1"/>
    <col min="28" max="16384" width="9.140625" style="1"/>
  </cols>
  <sheetData>
    <row r="1" spans="1:2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26"/>
    </row>
    <row r="2" spans="1:27" s="44" customFormat="1" ht="25.5" customHeight="1" x14ac:dyDescent="0.2">
      <c r="A2" s="102" t="s">
        <v>6</v>
      </c>
      <c r="B2" s="30" t="s">
        <v>92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Recaudación de Impuestos Internos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0"/>
      <c r="AA2" s="31"/>
    </row>
    <row r="3" spans="1:27" s="44" customFormat="1" ht="12.75" customHeight="1" x14ac:dyDescent="0.2">
      <c r="A3" s="102" t="s">
        <v>1825</v>
      </c>
      <c r="B3" s="19" t="s">
        <v>1837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Agencia de Recaudación y Control Aduanero (ARCA)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27"/>
    </row>
    <row r="4" spans="1:2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8"/>
    </row>
    <row r="5" spans="1:27" s="44" customFormat="1" ht="33.75" customHeight="1" x14ac:dyDescent="0.2">
      <c r="A5" s="157" t="s">
        <v>1839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39"/>
    </row>
    <row r="6" spans="1:2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28"/>
    </row>
    <row r="7" spans="1:27" s="44" customFormat="1" ht="22.5" customHeight="1" x14ac:dyDescent="0.2">
      <c r="A7" s="102" t="s">
        <v>1840</v>
      </c>
      <c r="B7" s="25" t="s">
        <v>1850</v>
      </c>
      <c r="C7" s="40" t="s">
        <v>1850</v>
      </c>
      <c r="D7" s="40" t="s">
        <v>1850</v>
      </c>
      <c r="E7" s="40" t="s">
        <v>1850</v>
      </c>
      <c r="F7" s="40" t="s">
        <v>1850</v>
      </c>
      <c r="G7" s="40" t="s">
        <v>1850</v>
      </c>
      <c r="H7" s="40" t="s">
        <v>1850</v>
      </c>
      <c r="I7" s="40" t="s">
        <v>1850</v>
      </c>
      <c r="J7" s="40" t="s">
        <v>1850</v>
      </c>
      <c r="K7" s="40" t="s">
        <v>1850</v>
      </c>
      <c r="L7" s="40" t="s">
        <v>1850</v>
      </c>
      <c r="M7" s="40" t="s">
        <v>1850</v>
      </c>
      <c r="N7" s="40" t="s">
        <v>1850</v>
      </c>
      <c r="O7" s="40" t="s">
        <v>1850</v>
      </c>
      <c r="P7" s="40" t="s">
        <v>1850</v>
      </c>
      <c r="Q7" s="40" t="s">
        <v>1850</v>
      </c>
      <c r="R7" s="40" t="s">
        <v>1850</v>
      </c>
      <c r="S7" s="40" t="s">
        <v>1850</v>
      </c>
      <c r="T7" s="40" t="s">
        <v>1850</v>
      </c>
      <c r="U7" s="40" t="s">
        <v>1850</v>
      </c>
      <c r="V7" s="40" t="s">
        <v>1850</v>
      </c>
      <c r="W7" s="40" t="s">
        <v>1850</v>
      </c>
      <c r="X7" s="40" t="s">
        <v>1850</v>
      </c>
      <c r="Y7" s="40" t="s">
        <v>1850</v>
      </c>
      <c r="Z7" s="40" t="s">
        <v>1850</v>
      </c>
      <c r="AA7" s="41" t="s">
        <v>1850</v>
      </c>
    </row>
    <row r="8" spans="1:27" s="44" customFormat="1" ht="11.25" x14ac:dyDescent="0.2">
      <c r="A8" s="104" t="s">
        <v>1841</v>
      </c>
      <c r="B8" s="121" t="s">
        <v>721</v>
      </c>
      <c r="C8" s="122" t="s">
        <v>722</v>
      </c>
      <c r="D8" s="122" t="s">
        <v>723</v>
      </c>
      <c r="E8" s="124" t="s">
        <v>724</v>
      </c>
      <c r="F8" s="122" t="s">
        <v>725</v>
      </c>
      <c r="G8" s="122" t="s">
        <v>726</v>
      </c>
      <c r="H8" s="124" t="s">
        <v>727</v>
      </c>
      <c r="I8" s="122" t="s">
        <v>728</v>
      </c>
      <c r="J8" s="122" t="s">
        <v>729</v>
      </c>
      <c r="K8" s="124" t="s">
        <v>730</v>
      </c>
      <c r="L8" s="122" t="s">
        <v>731</v>
      </c>
      <c r="M8" s="122" t="s">
        <v>732</v>
      </c>
      <c r="N8" s="124" t="s">
        <v>733</v>
      </c>
      <c r="O8" s="122" t="s">
        <v>734</v>
      </c>
      <c r="P8" s="122" t="s">
        <v>735</v>
      </c>
      <c r="Q8" s="124" t="s">
        <v>736</v>
      </c>
      <c r="R8" s="122" t="s">
        <v>737</v>
      </c>
      <c r="S8" s="122" t="s">
        <v>738</v>
      </c>
      <c r="T8" s="122" t="s">
        <v>739</v>
      </c>
      <c r="U8" s="122" t="s">
        <v>740</v>
      </c>
      <c r="V8" s="122" t="s">
        <v>741</v>
      </c>
      <c r="W8" s="122" t="s">
        <v>742</v>
      </c>
      <c r="X8" s="122" t="s">
        <v>743</v>
      </c>
      <c r="Y8" s="122" t="s">
        <v>744</v>
      </c>
      <c r="Z8" s="122" t="s">
        <v>745</v>
      </c>
      <c r="AA8" s="123" t="s">
        <v>746</v>
      </c>
    </row>
    <row r="9" spans="1:27" s="45" customFormat="1" ht="23.25" customHeight="1" thickBot="1" x14ac:dyDescent="0.25">
      <c r="A9" s="105" t="s">
        <v>162</v>
      </c>
      <c r="B9" s="71" t="s">
        <v>84</v>
      </c>
      <c r="C9" s="23" t="s">
        <v>139</v>
      </c>
      <c r="D9" s="23" t="s">
        <v>140</v>
      </c>
      <c r="E9" s="32" t="s">
        <v>141</v>
      </c>
      <c r="F9" s="23" t="s">
        <v>142</v>
      </c>
      <c r="G9" s="23" t="s">
        <v>143</v>
      </c>
      <c r="H9" s="32" t="s">
        <v>144</v>
      </c>
      <c r="I9" s="23" t="s">
        <v>145</v>
      </c>
      <c r="J9" s="23" t="s">
        <v>146</v>
      </c>
      <c r="K9" s="32" t="s">
        <v>147</v>
      </c>
      <c r="L9" s="23" t="s">
        <v>148</v>
      </c>
      <c r="M9" s="23" t="s">
        <v>149</v>
      </c>
      <c r="N9" s="32" t="s">
        <v>150</v>
      </c>
      <c r="O9" s="23" t="s">
        <v>151</v>
      </c>
      <c r="P9" s="23" t="s">
        <v>152</v>
      </c>
      <c r="Q9" s="32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23" t="s">
        <v>163</v>
      </c>
      <c r="AA9" s="33" t="s">
        <v>161</v>
      </c>
    </row>
    <row r="10" spans="1:27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126"/>
      <c r="AA10" s="85"/>
    </row>
    <row r="11" spans="1:27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126"/>
      <c r="AA11" s="85"/>
    </row>
    <row r="12" spans="1:27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126"/>
      <c r="AA12" s="85"/>
    </row>
    <row r="13" spans="1:27" ht="13.7" customHeight="1" x14ac:dyDescent="0.2">
      <c r="A13" s="109">
        <v>1995</v>
      </c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126"/>
      <c r="AA13" s="85"/>
    </row>
    <row r="14" spans="1:27" ht="13.7" customHeight="1" x14ac:dyDescent="0.2">
      <c r="A14" s="109">
        <v>1996</v>
      </c>
      <c r="B14" s="48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126"/>
      <c r="AA14" s="85"/>
    </row>
    <row r="15" spans="1:27" ht="13.7" customHeight="1" x14ac:dyDescent="0.2">
      <c r="A15" s="109">
        <v>1997</v>
      </c>
      <c r="B15" s="48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126"/>
      <c r="AA15" s="85"/>
    </row>
    <row r="16" spans="1:27" ht="13.7" customHeight="1" x14ac:dyDescent="0.2">
      <c r="A16" s="109">
        <v>1998</v>
      </c>
      <c r="B16" s="48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126"/>
      <c r="AA16" s="85"/>
    </row>
    <row r="17" spans="1:27" ht="13.7" customHeight="1" x14ac:dyDescent="0.2">
      <c r="A17" s="109">
        <v>1999</v>
      </c>
      <c r="B17" s="48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126"/>
      <c r="AA17" s="85"/>
    </row>
    <row r="18" spans="1:27" ht="13.7" customHeight="1" x14ac:dyDescent="0.2">
      <c r="A18" s="109">
        <v>2000</v>
      </c>
      <c r="B18" s="48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126"/>
      <c r="AA18" s="85"/>
    </row>
    <row r="19" spans="1:27" ht="13.7" customHeight="1" thickBot="1" x14ac:dyDescent="0.25">
      <c r="A19" s="109">
        <v>2001</v>
      </c>
      <c r="B19" s="128">
        <v>1823.919138</v>
      </c>
      <c r="C19" s="128">
        <v>17.617819999999998</v>
      </c>
      <c r="D19" s="128">
        <v>1.045614</v>
      </c>
      <c r="E19" s="128">
        <v>13.402454000000001</v>
      </c>
      <c r="F19" s="128">
        <v>7.9275000000000012E-2</v>
      </c>
      <c r="G19" s="128">
        <v>0.24431</v>
      </c>
      <c r="H19" s="128">
        <v>5.1700000000000001E-3</v>
      </c>
      <c r="I19" s="128">
        <v>0.96659600000000001</v>
      </c>
      <c r="J19" s="136"/>
      <c r="K19" s="128">
        <v>2.1061E-2</v>
      </c>
      <c r="L19" s="128">
        <v>1.0953999999999998E-2</v>
      </c>
      <c r="M19" s="128">
        <v>1.3319999999999999E-3</v>
      </c>
      <c r="N19" s="128">
        <v>7.6816180000000003</v>
      </c>
      <c r="O19" s="128">
        <v>0.11590700000000001</v>
      </c>
      <c r="P19" s="136"/>
      <c r="Q19" s="128">
        <v>0.149755</v>
      </c>
      <c r="R19" s="128">
        <v>2.0580319999999999</v>
      </c>
      <c r="S19" s="128">
        <v>0.40109300000000003</v>
      </c>
      <c r="T19" s="128">
        <v>1.094848</v>
      </c>
      <c r="U19" s="128">
        <v>1.9425999999999999E-2</v>
      </c>
      <c r="V19" s="128">
        <v>24.18083</v>
      </c>
      <c r="W19" s="128">
        <v>1.270872</v>
      </c>
      <c r="X19" s="128">
        <v>3.2975869999999992</v>
      </c>
      <c r="Y19" s="128">
        <v>16.856656000000001</v>
      </c>
      <c r="Z19" s="136"/>
      <c r="AA19" s="35">
        <f>SUM(B19:Z19)</f>
        <v>1914.4403479999999</v>
      </c>
    </row>
    <row r="20" spans="1:27" ht="13.7" customHeight="1" thickBot="1" x14ac:dyDescent="0.25">
      <c r="A20" s="109">
        <v>2002</v>
      </c>
      <c r="B20" s="61">
        <v>1881.3791619999997</v>
      </c>
      <c r="C20" s="63">
        <v>12.904793999999997</v>
      </c>
      <c r="D20" s="63">
        <v>2.4725319999999997</v>
      </c>
      <c r="E20" s="63">
        <v>9.7932839999999999</v>
      </c>
      <c r="F20" s="63">
        <v>4.1369999999999997E-2</v>
      </c>
      <c r="G20" s="63">
        <v>0.11640700000000001</v>
      </c>
      <c r="H20" s="63">
        <v>7.7300000000000008E-3</v>
      </c>
      <c r="I20" s="63">
        <v>0.51295000000000002</v>
      </c>
      <c r="J20" s="65">
        <v>2.1000060000000005</v>
      </c>
      <c r="K20" s="63">
        <v>1.7662999999999998E-2</v>
      </c>
      <c r="L20" s="63">
        <v>8.2300000000000012E-3</v>
      </c>
      <c r="M20" s="63">
        <v>4.2699999999999997E-4</v>
      </c>
      <c r="N20" s="63">
        <v>2.3498889999999997</v>
      </c>
      <c r="O20" s="63">
        <v>7.6635999999999996E-2</v>
      </c>
      <c r="P20" s="70"/>
      <c r="Q20" s="63">
        <v>9.4539000000000012E-2</v>
      </c>
      <c r="R20" s="63">
        <v>3.6412230000000001</v>
      </c>
      <c r="S20" s="63">
        <v>0.10972499999999999</v>
      </c>
      <c r="T20" s="63">
        <v>0.16242099999999998</v>
      </c>
      <c r="U20" s="63">
        <v>5.252999999999999E-3</v>
      </c>
      <c r="V20" s="63">
        <v>19.312465999999997</v>
      </c>
      <c r="W20" s="63">
        <v>0.38962000000000002</v>
      </c>
      <c r="X20" s="63">
        <v>5.0582019999999996</v>
      </c>
      <c r="Y20" s="63">
        <v>24.563265999999999</v>
      </c>
      <c r="Z20" s="64"/>
      <c r="AA20" s="36">
        <f>SUM(B20:Z20)</f>
        <v>1965.1177949999997</v>
      </c>
    </row>
    <row r="21" spans="1:27" ht="13.7" customHeight="1" x14ac:dyDescent="0.2">
      <c r="A21" s="109">
        <v>2003</v>
      </c>
      <c r="B21" s="61">
        <v>2273.8883540000002</v>
      </c>
      <c r="C21" s="63">
        <v>14.187343999999998</v>
      </c>
      <c r="D21" s="63">
        <v>2.5436589999999994</v>
      </c>
      <c r="E21" s="63">
        <v>13.150609000000001</v>
      </c>
      <c r="F21" s="63">
        <v>0.30108800000000002</v>
      </c>
      <c r="G21" s="63">
        <v>0.37472800000000001</v>
      </c>
      <c r="H21" s="63">
        <v>1.849248</v>
      </c>
      <c r="I21" s="63">
        <v>0.31915599999999994</v>
      </c>
      <c r="J21" s="63">
        <v>3.1666840000000005</v>
      </c>
      <c r="K21" s="63">
        <v>0.43595100000000003</v>
      </c>
      <c r="L21" s="63">
        <v>3.0398000000000001E-2</v>
      </c>
      <c r="M21" s="63">
        <v>1.097626</v>
      </c>
      <c r="N21" s="63">
        <v>0.36482500000000001</v>
      </c>
      <c r="O21" s="63">
        <v>0.15024399999999999</v>
      </c>
      <c r="P21" s="65">
        <v>6.7614000000000007E-2</v>
      </c>
      <c r="Q21" s="63">
        <v>0.25407399999999997</v>
      </c>
      <c r="R21" s="63">
        <v>5.1496390000000005</v>
      </c>
      <c r="S21" s="63">
        <v>0.44345400000000007</v>
      </c>
      <c r="T21" s="63">
        <v>2.0765080000000005</v>
      </c>
      <c r="U21" s="63">
        <v>3.7882999999999993E-2</v>
      </c>
      <c r="V21" s="63">
        <v>14.534277000000001</v>
      </c>
      <c r="W21" s="63">
        <v>0.39316699999999999</v>
      </c>
      <c r="X21" s="63">
        <v>24.093577999999997</v>
      </c>
      <c r="Y21" s="63">
        <v>58.052566999999996</v>
      </c>
      <c r="Z21" s="64"/>
      <c r="AA21" s="36">
        <f t="shared" ref="AA21:AA37" si="0">SUM(B21:Z21)</f>
        <v>2416.9626750000007</v>
      </c>
    </row>
    <row r="22" spans="1:27" ht="13.7" customHeight="1" x14ac:dyDescent="0.2">
      <c r="A22" s="109">
        <v>2004</v>
      </c>
      <c r="B22" s="61">
        <v>3003.6936470000005</v>
      </c>
      <c r="C22" s="63">
        <v>29.453222999999998</v>
      </c>
      <c r="D22" s="63">
        <v>2.6412840000000002</v>
      </c>
      <c r="E22" s="63">
        <v>22.603116999999997</v>
      </c>
      <c r="F22" s="63">
        <v>0.22601299999999996</v>
      </c>
      <c r="G22" s="63">
        <v>0.410159</v>
      </c>
      <c r="H22" s="63">
        <v>4.2252999999999999E-2</v>
      </c>
      <c r="I22" s="63">
        <v>0.49341200000000002</v>
      </c>
      <c r="J22" s="63">
        <v>3.5022219999999997</v>
      </c>
      <c r="K22" s="63">
        <v>20.611506000000002</v>
      </c>
      <c r="L22" s="63">
        <v>3.3439000000000003E-2</v>
      </c>
      <c r="M22" s="63">
        <v>4.8106000000000003E-2</v>
      </c>
      <c r="N22" s="63">
        <v>6.5874860000000002</v>
      </c>
      <c r="O22" s="63">
        <v>0.13858699999999999</v>
      </c>
      <c r="P22" s="63">
        <v>7.9200000000000007E-2</v>
      </c>
      <c r="Q22" s="63">
        <v>0.44619099999999995</v>
      </c>
      <c r="R22" s="63">
        <v>6.8463090000000015</v>
      </c>
      <c r="S22" s="63">
        <v>0.27955899999999995</v>
      </c>
      <c r="T22" s="63">
        <v>1.4077230000000003</v>
      </c>
      <c r="U22" s="63">
        <v>7.4154999999999999E-2</v>
      </c>
      <c r="V22" s="63">
        <v>23.163176</v>
      </c>
      <c r="W22" s="63">
        <v>0.54939799999999994</v>
      </c>
      <c r="X22" s="63">
        <v>5.5895979999999996</v>
      </c>
      <c r="Y22" s="63">
        <v>88.221890000000002</v>
      </c>
      <c r="Z22" s="64"/>
      <c r="AA22" s="36">
        <f t="shared" si="0"/>
        <v>3217.1416530000001</v>
      </c>
    </row>
    <row r="23" spans="1:27" ht="13.7" customHeight="1" x14ac:dyDescent="0.2">
      <c r="A23" s="109">
        <v>2005</v>
      </c>
      <c r="B23" s="61">
        <v>3538.3319999999999</v>
      </c>
      <c r="C23" s="63">
        <v>27.765999999999998</v>
      </c>
      <c r="D23" s="63">
        <v>2.5470000000000002</v>
      </c>
      <c r="E23" s="63">
        <v>26.558</v>
      </c>
      <c r="F23" s="63">
        <v>0.25600000000000001</v>
      </c>
      <c r="G23" s="63">
        <v>0.67900000000000005</v>
      </c>
      <c r="H23" s="63">
        <v>3.4000000000000002E-2</v>
      </c>
      <c r="I23" s="63">
        <v>0.629</v>
      </c>
      <c r="J23" s="63">
        <v>3.7530000000000001</v>
      </c>
      <c r="K23" s="63">
        <v>53.902999999999999</v>
      </c>
      <c r="L23" s="63">
        <v>5.8000000000000003E-2</v>
      </c>
      <c r="M23" s="63">
        <v>1.2999999999999999E-2</v>
      </c>
      <c r="N23" s="63">
        <v>5.1180000000000003</v>
      </c>
      <c r="O23" s="63">
        <v>0.217</v>
      </c>
      <c r="P23" s="63">
        <v>3.5000000000000003E-2</v>
      </c>
      <c r="Q23" s="63">
        <v>0.82199999999999995</v>
      </c>
      <c r="R23" s="63">
        <v>7.1840000000000002</v>
      </c>
      <c r="S23" s="63">
        <v>0.70099999999999996</v>
      </c>
      <c r="T23" s="63">
        <v>2.1789999999999998</v>
      </c>
      <c r="U23" s="63">
        <v>1.4E-2</v>
      </c>
      <c r="V23" s="63">
        <v>26.036999999999999</v>
      </c>
      <c r="W23" s="63">
        <v>0.46600000000000003</v>
      </c>
      <c r="X23" s="63">
        <v>4.8529999999999998</v>
      </c>
      <c r="Y23" s="63">
        <v>109.55200000000001</v>
      </c>
      <c r="Z23" s="64"/>
      <c r="AA23" s="36">
        <f t="shared" si="0"/>
        <v>3811.7060000000001</v>
      </c>
    </row>
    <row r="24" spans="1:27" ht="13.7" customHeight="1" x14ac:dyDescent="0.2">
      <c r="A24" s="109">
        <v>2006</v>
      </c>
      <c r="B24" s="61">
        <v>3853.9329900000002</v>
      </c>
      <c r="C24" s="63">
        <v>12.773206</v>
      </c>
      <c r="D24" s="63">
        <v>4.1395880000000007</v>
      </c>
      <c r="E24" s="63">
        <v>36.379111000000002</v>
      </c>
      <c r="F24" s="63">
        <v>0.37355799999999995</v>
      </c>
      <c r="G24" s="63">
        <v>0.72828800000000005</v>
      </c>
      <c r="H24" s="63">
        <v>3.0132999999999997E-2</v>
      </c>
      <c r="I24" s="63">
        <v>0.68180799999999997</v>
      </c>
      <c r="J24" s="63">
        <v>5.2435229999999988</v>
      </c>
      <c r="K24" s="63">
        <v>33.591145000000004</v>
      </c>
      <c r="L24" s="63">
        <v>4.0783E-2</v>
      </c>
      <c r="M24" s="63">
        <v>1.1483E-2</v>
      </c>
      <c r="N24" s="63">
        <v>5.7969300000000006</v>
      </c>
      <c r="O24" s="63">
        <v>0.157002</v>
      </c>
      <c r="P24" s="63">
        <v>6.3060000000000008E-3</v>
      </c>
      <c r="Q24" s="63">
        <v>0.38216</v>
      </c>
      <c r="R24" s="63">
        <v>8.0189150000000016</v>
      </c>
      <c r="S24" s="63">
        <v>0.60294100000000006</v>
      </c>
      <c r="T24" s="63">
        <v>2.0884330000000002</v>
      </c>
      <c r="U24" s="63">
        <v>3.7680000000000001E-3</v>
      </c>
      <c r="V24" s="63">
        <v>35.128158000000006</v>
      </c>
      <c r="W24" s="63">
        <v>0.29720400000000002</v>
      </c>
      <c r="X24" s="63">
        <v>8.9561879999999991</v>
      </c>
      <c r="Y24" s="63">
        <v>158.28266300000001</v>
      </c>
      <c r="Z24" s="64"/>
      <c r="AA24" s="36">
        <f t="shared" si="0"/>
        <v>4167.6462840000004</v>
      </c>
    </row>
    <row r="25" spans="1:27" ht="13.7" customHeight="1" x14ac:dyDescent="0.2">
      <c r="A25" s="109">
        <v>2007</v>
      </c>
      <c r="B25" s="61">
        <v>4370.7293129999998</v>
      </c>
      <c r="C25" s="63">
        <v>17.024557000000001</v>
      </c>
      <c r="D25" s="63">
        <v>5.318702</v>
      </c>
      <c r="E25" s="63">
        <v>43.439847999999998</v>
      </c>
      <c r="F25" s="63">
        <v>0.30081599999999997</v>
      </c>
      <c r="G25" s="63">
        <v>0.62016199999999988</v>
      </c>
      <c r="H25" s="63">
        <v>2.1218999999999998E-2</v>
      </c>
      <c r="I25" s="63">
        <v>1.096252</v>
      </c>
      <c r="J25" s="63">
        <v>7.1368209999999994</v>
      </c>
      <c r="K25" s="63">
        <v>62.640241999999994</v>
      </c>
      <c r="L25" s="63">
        <v>3.7781000000000002E-2</v>
      </c>
      <c r="M25" s="63">
        <v>2.7E-4</v>
      </c>
      <c r="N25" s="63">
        <v>6.8019140000000009</v>
      </c>
      <c r="O25" s="63">
        <v>0.24591499999999999</v>
      </c>
      <c r="P25" s="63">
        <v>9.4199999999999991E-4</v>
      </c>
      <c r="Q25" s="63">
        <v>9.1059000000000001E-2</v>
      </c>
      <c r="R25" s="63">
        <v>10.499023999999999</v>
      </c>
      <c r="S25" s="63">
        <v>0.45184200000000008</v>
      </c>
      <c r="T25" s="63">
        <v>1.8259730000000005</v>
      </c>
      <c r="U25" s="63">
        <v>3.6099999999999999E-3</v>
      </c>
      <c r="V25" s="63">
        <v>41.904411999999994</v>
      </c>
      <c r="W25" s="63">
        <v>0.18567600000000001</v>
      </c>
      <c r="X25" s="63">
        <v>11.294627</v>
      </c>
      <c r="Y25" s="63">
        <v>183.03650500000001</v>
      </c>
      <c r="Z25" s="64"/>
      <c r="AA25" s="36">
        <f t="shared" si="0"/>
        <v>4764.7074819999998</v>
      </c>
    </row>
    <row r="26" spans="1:27" ht="13.7" customHeight="1" x14ac:dyDescent="0.2">
      <c r="A26" s="109">
        <v>2008</v>
      </c>
      <c r="B26" s="61">
        <v>4980.2836553384859</v>
      </c>
      <c r="C26" s="63">
        <v>22.728446041253786</v>
      </c>
      <c r="D26" s="63">
        <v>6.5334085677030469</v>
      </c>
      <c r="E26" s="63">
        <v>39.191881621919585</v>
      </c>
      <c r="F26" s="63">
        <v>0.85113970543882633</v>
      </c>
      <c r="G26" s="63">
        <v>0.77287833541333739</v>
      </c>
      <c r="H26" s="63">
        <v>5.6109270004462704E-2</v>
      </c>
      <c r="I26" s="63">
        <v>1.8198988551841648</v>
      </c>
      <c r="J26" s="63">
        <v>10.231537110480966</v>
      </c>
      <c r="K26" s="63">
        <v>85.791107795018803</v>
      </c>
      <c r="L26" s="63">
        <v>4.7635343253392602E-2</v>
      </c>
      <c r="M26" s="63">
        <v>4.3399999999999998E-4</v>
      </c>
      <c r="N26" s="63">
        <v>5.7336149086818828</v>
      </c>
      <c r="O26" s="63">
        <v>0.16975784491112411</v>
      </c>
      <c r="P26" s="63">
        <v>9.3321291389845424E-3</v>
      </c>
      <c r="Q26" s="63">
        <v>0.15386809220619935</v>
      </c>
      <c r="R26" s="63">
        <v>13.88417152226568</v>
      </c>
      <c r="S26" s="63">
        <v>0.59990246035104133</v>
      </c>
      <c r="T26" s="63">
        <v>1.7560952741304072</v>
      </c>
      <c r="U26" s="63">
        <v>3.6040744139767765E-3</v>
      </c>
      <c r="V26" s="63">
        <v>41.484331376140176</v>
      </c>
      <c r="W26" s="63">
        <v>0.10973338975576405</v>
      </c>
      <c r="X26" s="63">
        <v>333.44002755740661</v>
      </c>
      <c r="Y26" s="63">
        <v>175.98896621644226</v>
      </c>
      <c r="Z26" s="64"/>
      <c r="AA26" s="36">
        <f t="shared" si="0"/>
        <v>5721.6415368299995</v>
      </c>
    </row>
    <row r="27" spans="1:27" ht="13.7" customHeight="1" x14ac:dyDescent="0.2">
      <c r="A27" s="109">
        <v>2009</v>
      </c>
      <c r="B27" s="61">
        <v>6439.8940000000002</v>
      </c>
      <c r="C27" s="63">
        <v>58.670999999999999</v>
      </c>
      <c r="D27" s="63">
        <v>1.079</v>
      </c>
      <c r="E27" s="63">
        <v>12.632</v>
      </c>
      <c r="F27" s="63">
        <v>0.39500000000000002</v>
      </c>
      <c r="G27" s="63">
        <v>0.48</v>
      </c>
      <c r="H27" s="63">
        <v>4.8000000000000001E-2</v>
      </c>
      <c r="I27" s="63">
        <v>1.3480000000000001</v>
      </c>
      <c r="J27" s="63">
        <v>17.893000000000001</v>
      </c>
      <c r="K27" s="63">
        <v>69.066999999999993</v>
      </c>
      <c r="L27" s="63">
        <v>3.7999999999999999E-2</v>
      </c>
      <c r="M27" s="63">
        <v>3.0000000000000001E-3</v>
      </c>
      <c r="N27" s="63">
        <v>8.8930000000000007</v>
      </c>
      <c r="O27" s="63">
        <v>0.151</v>
      </c>
      <c r="P27" s="63">
        <v>0.01</v>
      </c>
      <c r="Q27" s="63">
        <v>0.14000000000000001</v>
      </c>
      <c r="R27" s="63">
        <v>46.186999999999998</v>
      </c>
      <c r="S27" s="63">
        <v>0.70699999999999996</v>
      </c>
      <c r="T27" s="63">
        <v>4.6779999999999999</v>
      </c>
      <c r="U27" s="63">
        <v>6.0000000000000001E-3</v>
      </c>
      <c r="V27" s="63">
        <v>81.421999999999997</v>
      </c>
      <c r="W27" s="63">
        <v>7.8E-2</v>
      </c>
      <c r="X27" s="63">
        <v>2.169</v>
      </c>
      <c r="Y27" s="63">
        <v>226.16300000000001</v>
      </c>
      <c r="Z27" s="64"/>
      <c r="AA27" s="36">
        <f t="shared" si="0"/>
        <v>6972.152</v>
      </c>
    </row>
    <row r="28" spans="1:27" ht="13.7" customHeight="1" x14ac:dyDescent="0.2">
      <c r="A28" s="109">
        <v>2010</v>
      </c>
      <c r="B28" s="61">
        <v>7843.46</v>
      </c>
      <c r="C28" s="63">
        <v>31.535</v>
      </c>
      <c r="D28" s="63">
        <v>8.0000000000000002E-3</v>
      </c>
      <c r="E28" s="63">
        <v>11.56</v>
      </c>
      <c r="F28" s="63">
        <v>0.13100000000000001</v>
      </c>
      <c r="G28" s="63">
        <v>1.0349999999999999</v>
      </c>
      <c r="H28" s="63">
        <v>2.3E-2</v>
      </c>
      <c r="I28" s="63">
        <v>1.1279999999999999</v>
      </c>
      <c r="J28" s="63">
        <v>21.135999999999999</v>
      </c>
      <c r="K28" s="63">
        <v>0.90100000000000002</v>
      </c>
      <c r="L28" s="63">
        <v>2.9000000000000001E-2</v>
      </c>
      <c r="M28" s="63">
        <v>2E-3</v>
      </c>
      <c r="N28" s="63">
        <v>9.6709999999999994</v>
      </c>
      <c r="O28" s="63">
        <v>0.193</v>
      </c>
      <c r="P28" s="63">
        <v>8.9999999999999993E-3</v>
      </c>
      <c r="Q28" s="63">
        <v>0.182</v>
      </c>
      <c r="R28" s="63">
        <v>63.555999999999997</v>
      </c>
      <c r="S28" s="63">
        <v>0.64800000000000002</v>
      </c>
      <c r="T28" s="63">
        <v>6.2850000000000001</v>
      </c>
      <c r="U28" s="63">
        <v>3.0000000000000001E-3</v>
      </c>
      <c r="V28" s="63">
        <v>113.205</v>
      </c>
      <c r="W28" s="63">
        <v>0.33800000000000002</v>
      </c>
      <c r="X28" s="63">
        <v>0.192</v>
      </c>
      <c r="Y28" s="63">
        <v>287.94499999999999</v>
      </c>
      <c r="Z28" s="64"/>
      <c r="AA28" s="36">
        <f t="shared" si="0"/>
        <v>8393.1750000000011</v>
      </c>
    </row>
    <row r="29" spans="1:27" ht="13.7" customHeight="1" x14ac:dyDescent="0.2">
      <c r="A29" s="109">
        <v>2011</v>
      </c>
      <c r="B29" s="61">
        <v>9491.2530000000006</v>
      </c>
      <c r="C29" s="63">
        <v>72.561000000000007</v>
      </c>
      <c r="D29" s="63">
        <v>1.6E-2</v>
      </c>
      <c r="E29" s="63">
        <v>18.638000000000002</v>
      </c>
      <c r="F29" s="63">
        <v>0.36499999999999999</v>
      </c>
      <c r="G29" s="63">
        <v>0.55000000000000004</v>
      </c>
      <c r="H29" s="63">
        <v>5.0999999999999997E-2</v>
      </c>
      <c r="I29" s="63">
        <v>1.59</v>
      </c>
      <c r="J29" s="63">
        <v>28.399000000000001</v>
      </c>
      <c r="K29" s="63">
        <v>42.985999999999997</v>
      </c>
      <c r="L29" s="63">
        <v>3.2000000000000001E-2</v>
      </c>
      <c r="M29" s="63">
        <v>0</v>
      </c>
      <c r="N29" s="63">
        <v>11.981999999999999</v>
      </c>
      <c r="O29" s="63">
        <v>0.19600000000000001</v>
      </c>
      <c r="P29" s="63">
        <v>8.9999999999999993E-3</v>
      </c>
      <c r="Q29" s="63">
        <v>0.159</v>
      </c>
      <c r="R29" s="63">
        <v>84.537999999999997</v>
      </c>
      <c r="S29" s="63">
        <v>1.258</v>
      </c>
      <c r="T29" s="63">
        <v>6.1520000000000001</v>
      </c>
      <c r="U29" s="63">
        <v>5.0000000000000001E-3</v>
      </c>
      <c r="V29" s="63">
        <v>150.63399999999999</v>
      </c>
      <c r="W29" s="63">
        <v>0.23499999999999999</v>
      </c>
      <c r="X29" s="63">
        <v>0.19900000000000001</v>
      </c>
      <c r="Y29" s="63">
        <v>449.45600000000002</v>
      </c>
      <c r="Z29" s="64"/>
      <c r="AA29" s="36">
        <f t="shared" si="0"/>
        <v>10361.263999999999</v>
      </c>
    </row>
    <row r="30" spans="1:27" ht="13.7" customHeight="1" x14ac:dyDescent="0.2">
      <c r="A30" s="109">
        <v>2012</v>
      </c>
      <c r="B30" s="61">
        <v>11574.175999999999</v>
      </c>
      <c r="C30" s="63">
        <v>92.242000000000004</v>
      </c>
      <c r="D30" s="63">
        <v>4.0090000000000003</v>
      </c>
      <c r="E30" s="63">
        <v>35.421999999999997</v>
      </c>
      <c r="F30" s="63">
        <v>1.0129999999999999</v>
      </c>
      <c r="G30" s="63">
        <v>0.79200000000000004</v>
      </c>
      <c r="H30" s="63">
        <v>2.4E-2</v>
      </c>
      <c r="I30" s="63">
        <v>1.516</v>
      </c>
      <c r="J30" s="63">
        <v>40.831000000000003</v>
      </c>
      <c r="K30" s="63">
        <v>29.771000000000001</v>
      </c>
      <c r="L30" s="63">
        <v>4.5999999999999999E-2</v>
      </c>
      <c r="M30" s="63">
        <v>0</v>
      </c>
      <c r="N30" s="63">
        <v>17.818000000000001</v>
      </c>
      <c r="O30" s="63">
        <v>0.313</v>
      </c>
      <c r="P30" s="63">
        <v>1.0999999999999999E-2</v>
      </c>
      <c r="Q30" s="63">
        <v>0.184</v>
      </c>
      <c r="R30" s="63">
        <v>109.919</v>
      </c>
      <c r="S30" s="63">
        <v>0.56000000000000005</v>
      </c>
      <c r="T30" s="63">
        <v>7.8840000000000003</v>
      </c>
      <c r="U30" s="63">
        <v>8.9999999999999993E-3</v>
      </c>
      <c r="V30" s="63">
        <v>191.976</v>
      </c>
      <c r="W30" s="63">
        <v>0.51800000000000002</v>
      </c>
      <c r="X30" s="63">
        <v>0.34300000000000003</v>
      </c>
      <c r="Y30" s="63">
        <v>674.34299999999996</v>
      </c>
      <c r="Z30" s="64"/>
      <c r="AA30" s="36">
        <f t="shared" si="0"/>
        <v>12783.720000000001</v>
      </c>
    </row>
    <row r="31" spans="1:27" ht="13.7" customHeight="1" x14ac:dyDescent="0.2">
      <c r="A31" s="109">
        <v>2013</v>
      </c>
      <c r="B31" s="61">
        <v>14171.895</v>
      </c>
      <c r="C31" s="63">
        <v>145.68799999999999</v>
      </c>
      <c r="D31" s="63">
        <v>0.82399999999999995</v>
      </c>
      <c r="E31" s="63">
        <v>73.149000000000001</v>
      </c>
      <c r="F31" s="63">
        <v>1.06</v>
      </c>
      <c r="G31" s="63">
        <v>0.85399999999999998</v>
      </c>
      <c r="H31" s="63">
        <v>0.06</v>
      </c>
      <c r="I31" s="63">
        <v>4.0110000000000001</v>
      </c>
      <c r="J31" s="63">
        <v>5.15</v>
      </c>
      <c r="K31" s="63">
        <v>56.051000000000002</v>
      </c>
      <c r="L31" s="63">
        <v>4.5999999999999999E-2</v>
      </c>
      <c r="M31" s="63">
        <v>0</v>
      </c>
      <c r="N31" s="63">
        <v>23.298999999999999</v>
      </c>
      <c r="O31" s="63">
        <v>0.49099999999999999</v>
      </c>
      <c r="P31" s="63">
        <v>1.2999999999999999E-2</v>
      </c>
      <c r="Q31" s="63">
        <v>0.27100000000000002</v>
      </c>
      <c r="R31" s="63">
        <v>185.55600000000001</v>
      </c>
      <c r="S31" s="63">
        <v>0.64400000000000002</v>
      </c>
      <c r="T31" s="63">
        <v>14.393000000000001</v>
      </c>
      <c r="U31" s="63">
        <v>1.2E-2</v>
      </c>
      <c r="V31" s="63">
        <v>238.25299999999999</v>
      </c>
      <c r="W31" s="63">
        <v>12.69</v>
      </c>
      <c r="X31" s="63">
        <v>6.7759999999999998</v>
      </c>
      <c r="Y31" s="63">
        <v>904.75199999999995</v>
      </c>
      <c r="Z31" s="64"/>
      <c r="AA31" s="36">
        <f t="shared" si="0"/>
        <v>15845.938000000004</v>
      </c>
    </row>
    <row r="32" spans="1:27" ht="13.7" customHeight="1" x14ac:dyDescent="0.2">
      <c r="A32" s="109">
        <v>2014</v>
      </c>
      <c r="B32" s="61">
        <v>19757</v>
      </c>
      <c r="C32" s="63">
        <v>161</v>
      </c>
      <c r="D32" s="63">
        <v>0</v>
      </c>
      <c r="E32" s="63">
        <v>177</v>
      </c>
      <c r="F32" s="63">
        <v>1</v>
      </c>
      <c r="G32" s="63">
        <v>1</v>
      </c>
      <c r="H32" s="63">
        <v>0</v>
      </c>
      <c r="I32" s="63">
        <v>3</v>
      </c>
      <c r="J32" s="63">
        <v>0</v>
      </c>
      <c r="K32" s="63">
        <v>15</v>
      </c>
      <c r="L32" s="63">
        <v>0</v>
      </c>
      <c r="M32" s="63">
        <v>0</v>
      </c>
      <c r="N32" s="63">
        <v>27</v>
      </c>
      <c r="O32" s="63">
        <v>0</v>
      </c>
      <c r="P32" s="63">
        <v>0</v>
      </c>
      <c r="Q32" s="63">
        <v>0</v>
      </c>
      <c r="R32" s="63">
        <v>247</v>
      </c>
      <c r="S32" s="63">
        <v>1</v>
      </c>
      <c r="T32" s="63">
        <v>16</v>
      </c>
      <c r="U32" s="63">
        <v>0</v>
      </c>
      <c r="V32" s="63">
        <v>278</v>
      </c>
      <c r="W32" s="63">
        <v>12</v>
      </c>
      <c r="X32" s="63">
        <v>12</v>
      </c>
      <c r="Y32" s="63">
        <v>1248</v>
      </c>
      <c r="Z32" s="64"/>
      <c r="AA32" s="36">
        <f t="shared" si="0"/>
        <v>21956</v>
      </c>
    </row>
    <row r="33" spans="1:27" ht="13.7" customHeight="1" x14ac:dyDescent="0.2">
      <c r="A33" s="109">
        <v>2015</v>
      </c>
      <c r="B33" s="61">
        <v>28771</v>
      </c>
      <c r="C33" s="63">
        <v>421</v>
      </c>
      <c r="D33" s="63">
        <v>0</v>
      </c>
      <c r="E33" s="63">
        <v>215</v>
      </c>
      <c r="F33" s="63">
        <v>1</v>
      </c>
      <c r="G33" s="63">
        <v>1</v>
      </c>
      <c r="H33" s="63">
        <v>0</v>
      </c>
      <c r="I33" s="63">
        <v>4</v>
      </c>
      <c r="J33" s="63">
        <v>0</v>
      </c>
      <c r="K33" s="63">
        <v>19</v>
      </c>
      <c r="L33" s="63">
        <v>0</v>
      </c>
      <c r="M33" s="63">
        <v>0</v>
      </c>
      <c r="N33" s="63">
        <v>32</v>
      </c>
      <c r="O33" s="63">
        <v>1</v>
      </c>
      <c r="P33" s="63">
        <v>0</v>
      </c>
      <c r="Q33" s="63">
        <v>0</v>
      </c>
      <c r="R33" s="63">
        <v>328</v>
      </c>
      <c r="S33" s="63">
        <v>1</v>
      </c>
      <c r="T33" s="63">
        <v>8</v>
      </c>
      <c r="U33" s="63">
        <v>0</v>
      </c>
      <c r="V33" s="63">
        <v>425</v>
      </c>
      <c r="W33" s="63">
        <v>29</v>
      </c>
      <c r="X33" s="63">
        <v>13</v>
      </c>
      <c r="Y33" s="63">
        <v>1036</v>
      </c>
      <c r="Z33" s="64"/>
      <c r="AA33" s="36">
        <f t="shared" si="0"/>
        <v>31305</v>
      </c>
    </row>
    <row r="34" spans="1:27" ht="13.7" customHeight="1" x14ac:dyDescent="0.2">
      <c r="A34" s="109">
        <v>2016</v>
      </c>
      <c r="B34" s="61">
        <v>43019</v>
      </c>
      <c r="C34" s="63">
        <v>1299</v>
      </c>
      <c r="D34" s="63">
        <v>0</v>
      </c>
      <c r="E34" s="63">
        <v>258</v>
      </c>
      <c r="F34" s="63">
        <v>1</v>
      </c>
      <c r="G34" s="63">
        <v>1</v>
      </c>
      <c r="H34" s="63">
        <v>1</v>
      </c>
      <c r="I34" s="63">
        <v>4</v>
      </c>
      <c r="J34" s="63">
        <v>0</v>
      </c>
      <c r="K34" s="63">
        <v>30</v>
      </c>
      <c r="L34" s="63">
        <v>0</v>
      </c>
      <c r="M34" s="63">
        <v>0</v>
      </c>
      <c r="N34" s="63">
        <v>26</v>
      </c>
      <c r="O34" s="63">
        <v>1</v>
      </c>
      <c r="P34" s="63">
        <v>0</v>
      </c>
      <c r="Q34" s="63">
        <v>2</v>
      </c>
      <c r="R34" s="63">
        <v>424</v>
      </c>
      <c r="S34" s="63">
        <v>1</v>
      </c>
      <c r="T34" s="63">
        <v>17</v>
      </c>
      <c r="U34" s="63">
        <v>0</v>
      </c>
      <c r="V34" s="63">
        <v>537</v>
      </c>
      <c r="W34" s="63">
        <v>51</v>
      </c>
      <c r="X34" s="63">
        <v>13</v>
      </c>
      <c r="Y34" s="63">
        <v>1389</v>
      </c>
      <c r="Z34" s="64"/>
      <c r="AA34" s="36">
        <f t="shared" si="0"/>
        <v>47074</v>
      </c>
    </row>
    <row r="35" spans="1:27" ht="13.7" customHeight="1" x14ac:dyDescent="0.2">
      <c r="A35" s="109">
        <v>2017</v>
      </c>
      <c r="B35" s="61">
        <v>61315</v>
      </c>
      <c r="C35" s="63">
        <v>2445</v>
      </c>
      <c r="D35" s="63">
        <v>0</v>
      </c>
      <c r="E35" s="63">
        <v>256</v>
      </c>
      <c r="F35" s="63">
        <v>1</v>
      </c>
      <c r="G35" s="63">
        <v>2</v>
      </c>
      <c r="H35" s="63">
        <v>0</v>
      </c>
      <c r="I35" s="63">
        <v>5</v>
      </c>
      <c r="J35" s="63">
        <v>0</v>
      </c>
      <c r="K35" s="63">
        <v>1</v>
      </c>
      <c r="L35" s="63">
        <v>0</v>
      </c>
      <c r="M35" s="63">
        <v>1</v>
      </c>
      <c r="N35" s="63">
        <v>41</v>
      </c>
      <c r="O35" s="63">
        <v>2</v>
      </c>
      <c r="P35" s="63">
        <v>1</v>
      </c>
      <c r="Q35" s="63">
        <v>7</v>
      </c>
      <c r="R35" s="63">
        <v>567</v>
      </c>
      <c r="S35" s="63">
        <v>1</v>
      </c>
      <c r="T35" s="63">
        <v>25</v>
      </c>
      <c r="U35" s="63">
        <v>0</v>
      </c>
      <c r="V35" s="63">
        <v>972</v>
      </c>
      <c r="W35" s="63">
        <v>33</v>
      </c>
      <c r="X35" s="63">
        <v>9</v>
      </c>
      <c r="Y35" s="63">
        <v>1627</v>
      </c>
      <c r="Z35" s="64"/>
      <c r="AA35" s="36">
        <f t="shared" si="0"/>
        <v>67311</v>
      </c>
    </row>
    <row r="36" spans="1:27" ht="13.7" customHeight="1" x14ac:dyDescent="0.2">
      <c r="A36" s="109">
        <v>2018</v>
      </c>
      <c r="B36" s="61">
        <v>68805</v>
      </c>
      <c r="C36" s="63">
        <v>1589</v>
      </c>
      <c r="D36" s="63">
        <v>5</v>
      </c>
      <c r="E36" s="63">
        <v>726</v>
      </c>
      <c r="F36" s="63">
        <v>1</v>
      </c>
      <c r="G36" s="63">
        <v>3</v>
      </c>
      <c r="H36" s="63">
        <v>0</v>
      </c>
      <c r="I36" s="63">
        <v>4</v>
      </c>
      <c r="J36" s="63">
        <v>0</v>
      </c>
      <c r="K36" s="63">
        <v>1</v>
      </c>
      <c r="L36" s="63">
        <v>0</v>
      </c>
      <c r="M36" s="63">
        <v>0</v>
      </c>
      <c r="N36" s="63">
        <v>24</v>
      </c>
      <c r="O36" s="63">
        <v>3</v>
      </c>
      <c r="P36" s="63">
        <v>2</v>
      </c>
      <c r="Q36" s="63">
        <v>7</v>
      </c>
      <c r="R36" s="63">
        <v>584</v>
      </c>
      <c r="S36" s="63">
        <v>2</v>
      </c>
      <c r="T36" s="63">
        <v>50</v>
      </c>
      <c r="U36" s="63">
        <v>0</v>
      </c>
      <c r="V36" s="63">
        <v>3026</v>
      </c>
      <c r="W36" s="63">
        <v>17</v>
      </c>
      <c r="X36" s="63">
        <v>5</v>
      </c>
      <c r="Y36" s="63">
        <v>2</v>
      </c>
      <c r="Z36" s="64"/>
      <c r="AA36" s="36">
        <f t="shared" si="0"/>
        <v>74856</v>
      </c>
    </row>
    <row r="37" spans="1:27" ht="13.7" customHeight="1" x14ac:dyDescent="0.2">
      <c r="A37" s="109">
        <v>2019</v>
      </c>
      <c r="B37" s="61">
        <v>85801</v>
      </c>
      <c r="C37" s="63">
        <v>5489</v>
      </c>
      <c r="D37" s="63">
        <v>219</v>
      </c>
      <c r="E37" s="63">
        <v>1011</v>
      </c>
      <c r="F37" s="63">
        <v>2</v>
      </c>
      <c r="G37" s="63">
        <v>15</v>
      </c>
      <c r="H37" s="63">
        <v>1</v>
      </c>
      <c r="I37" s="63">
        <v>9</v>
      </c>
      <c r="J37" s="63">
        <v>0</v>
      </c>
      <c r="K37" s="63">
        <v>21</v>
      </c>
      <c r="L37" s="63">
        <v>3</v>
      </c>
      <c r="M37" s="63">
        <v>0</v>
      </c>
      <c r="N37" s="63">
        <v>240</v>
      </c>
      <c r="O37" s="63">
        <v>17</v>
      </c>
      <c r="P37" s="63">
        <v>16</v>
      </c>
      <c r="Q37" s="63">
        <v>62</v>
      </c>
      <c r="R37" s="63">
        <v>408</v>
      </c>
      <c r="S37" s="63">
        <v>13</v>
      </c>
      <c r="T37" s="63">
        <v>63</v>
      </c>
      <c r="U37" s="63">
        <v>4</v>
      </c>
      <c r="V37" s="63">
        <v>4398</v>
      </c>
      <c r="W37" s="63">
        <v>394</v>
      </c>
      <c r="X37" s="63">
        <v>21</v>
      </c>
      <c r="Y37" s="63">
        <v>2</v>
      </c>
      <c r="Z37" s="64"/>
      <c r="AA37" s="36">
        <f t="shared" si="0"/>
        <v>98209</v>
      </c>
    </row>
    <row r="38" spans="1:27" ht="13.7" customHeight="1" x14ac:dyDescent="0.2">
      <c r="A38" s="109">
        <v>2020</v>
      </c>
      <c r="B38" s="61">
        <v>98755</v>
      </c>
      <c r="C38" s="63">
        <v>17276</v>
      </c>
      <c r="D38" s="63">
        <v>0</v>
      </c>
      <c r="E38" s="63">
        <v>2752</v>
      </c>
      <c r="F38" s="63">
        <v>9</v>
      </c>
      <c r="G38" s="63">
        <v>50</v>
      </c>
      <c r="H38" s="63">
        <v>11</v>
      </c>
      <c r="I38" s="63">
        <v>11</v>
      </c>
      <c r="J38" s="63">
        <v>0</v>
      </c>
      <c r="K38" s="63">
        <v>139</v>
      </c>
      <c r="L38" s="63">
        <v>6</v>
      </c>
      <c r="M38" s="63">
        <v>1</v>
      </c>
      <c r="N38" s="63">
        <v>713</v>
      </c>
      <c r="O38" s="63">
        <v>77</v>
      </c>
      <c r="P38" s="63">
        <v>89</v>
      </c>
      <c r="Q38" s="63">
        <v>72</v>
      </c>
      <c r="R38" s="63">
        <v>1177</v>
      </c>
      <c r="S38" s="63">
        <v>11</v>
      </c>
      <c r="T38" s="63">
        <v>431</v>
      </c>
      <c r="U38" s="63">
        <v>4</v>
      </c>
      <c r="V38" s="63">
        <v>34008</v>
      </c>
      <c r="W38" s="63">
        <v>92</v>
      </c>
      <c r="X38" s="63">
        <v>11</v>
      </c>
      <c r="Y38" s="63">
        <v>592</v>
      </c>
      <c r="Z38" s="64"/>
      <c r="AA38" s="36">
        <f t="shared" ref="AA38:AA42" si="1">SUM(B38:Z38)</f>
        <v>156287</v>
      </c>
    </row>
    <row r="39" spans="1:27" ht="13.7" customHeight="1" x14ac:dyDescent="0.2">
      <c r="A39" s="109">
        <v>2021</v>
      </c>
      <c r="B39" s="61">
        <v>141825.84437713929</v>
      </c>
      <c r="C39" s="63">
        <v>50621.342603708399</v>
      </c>
      <c r="D39" s="63">
        <v>0.12728260215547474</v>
      </c>
      <c r="E39" s="63">
        <v>1939.5694401183273</v>
      </c>
      <c r="F39" s="63">
        <v>5.8250444535001096</v>
      </c>
      <c r="G39" s="63">
        <v>153.64711834169469</v>
      </c>
      <c r="H39" s="63">
        <v>21.253276041399154</v>
      </c>
      <c r="I39" s="63">
        <v>15.01888803294289</v>
      </c>
      <c r="J39" s="63">
        <v>1.5499611917234746E-2</v>
      </c>
      <c r="K39" s="63">
        <v>151.94307073609724</v>
      </c>
      <c r="L39" s="63">
        <v>7.3706211541270834</v>
      </c>
      <c r="M39" s="63">
        <v>5.1510678973179562E-2</v>
      </c>
      <c r="N39" s="63">
        <v>893.33753571650163</v>
      </c>
      <c r="O39" s="63">
        <v>62.947311533622191</v>
      </c>
      <c r="P39" s="63">
        <v>63.552586976702557</v>
      </c>
      <c r="Q39" s="63">
        <v>71.237480018369155</v>
      </c>
      <c r="R39" s="63">
        <v>17.6966599746222</v>
      </c>
      <c r="S39" s="63">
        <v>17.268340563627568</v>
      </c>
      <c r="T39" s="63">
        <v>1342.8776352651053</v>
      </c>
      <c r="U39" s="63">
        <v>2.0443960309127642</v>
      </c>
      <c r="V39" s="63">
        <v>19303.214077190161</v>
      </c>
      <c r="W39" s="63">
        <v>441.77295322726366</v>
      </c>
      <c r="X39" s="63">
        <v>15.595555205011904</v>
      </c>
      <c r="Y39" s="63">
        <v>34533.878756929291</v>
      </c>
      <c r="Z39" s="64"/>
      <c r="AA39" s="36">
        <f t="shared" si="1"/>
        <v>251507.43202124996</v>
      </c>
    </row>
    <row r="40" spans="1:27" ht="13.7" customHeight="1" x14ac:dyDescent="0.2">
      <c r="A40" s="109">
        <v>2022</v>
      </c>
      <c r="B40" s="61">
        <v>250480.497533805</v>
      </c>
      <c r="C40" s="63">
        <v>76229.3006496132</v>
      </c>
      <c r="D40" s="63">
        <v>1.3314464249284599</v>
      </c>
      <c r="E40" s="63">
        <v>2987.1924030483597</v>
      </c>
      <c r="F40" s="63">
        <v>6.4571074136782798</v>
      </c>
      <c r="G40" s="63">
        <v>517.66408939738403</v>
      </c>
      <c r="H40" s="63">
        <v>23.896337569488402</v>
      </c>
      <c r="I40" s="63">
        <v>58.537076929026803</v>
      </c>
      <c r="J40" s="63">
        <v>5.9374836103120293E-4</v>
      </c>
      <c r="K40" s="63">
        <v>209.58682714465201</v>
      </c>
      <c r="L40" s="63">
        <v>8.2488804700705689</v>
      </c>
      <c r="M40" s="63">
        <v>0.42262088254431002</v>
      </c>
      <c r="N40" s="63">
        <v>1558.22762744548</v>
      </c>
      <c r="O40" s="63">
        <v>90.415881205593806</v>
      </c>
      <c r="P40" s="63">
        <v>19.7123192922901</v>
      </c>
      <c r="Q40" s="63">
        <v>149.14498518343402</v>
      </c>
      <c r="R40" s="63">
        <v>123.78714503423799</v>
      </c>
      <c r="S40" s="63">
        <v>12.877200861531799</v>
      </c>
      <c r="T40" s="63">
        <v>1844.99091376155</v>
      </c>
      <c r="U40" s="63">
        <v>3.75540469138768</v>
      </c>
      <c r="V40" s="63">
        <v>28724.190161269798</v>
      </c>
      <c r="W40" s="63">
        <v>864.1399892567639</v>
      </c>
      <c r="X40" s="63">
        <v>157.750880661423</v>
      </c>
      <c r="Y40" s="63">
        <v>51594.109765159395</v>
      </c>
      <c r="Z40" s="64"/>
      <c r="AA40" s="36">
        <f t="shared" si="1"/>
        <v>415666.23784026958</v>
      </c>
    </row>
    <row r="41" spans="1:27" ht="13.7" customHeight="1" x14ac:dyDescent="0.2">
      <c r="A41" s="109">
        <v>2023</v>
      </c>
      <c r="B41" s="61">
        <v>622734.48191958445</v>
      </c>
      <c r="C41" s="63">
        <v>159884.73533562906</v>
      </c>
      <c r="D41" s="63">
        <v>11.464876603654606</v>
      </c>
      <c r="E41" s="63">
        <v>7521.6660680411369</v>
      </c>
      <c r="F41" s="63">
        <v>25.411645920827461</v>
      </c>
      <c r="G41" s="63">
        <v>1209.1066186742364</v>
      </c>
      <c r="H41" s="63">
        <v>52.548702321653749</v>
      </c>
      <c r="I41" s="63">
        <v>293.56405178824053</v>
      </c>
      <c r="J41" s="63">
        <v>1.040998335300165E-2</v>
      </c>
      <c r="K41" s="63">
        <v>420.23750956343804</v>
      </c>
      <c r="L41" s="63">
        <v>24.54854399277793</v>
      </c>
      <c r="M41" s="63">
        <v>8.8848574734224032E-3</v>
      </c>
      <c r="N41" s="63">
        <v>3493.7879996508068</v>
      </c>
      <c r="O41" s="63">
        <v>443.45247574189432</v>
      </c>
      <c r="P41" s="63">
        <v>58.795980890670542</v>
      </c>
      <c r="Q41" s="63">
        <v>426.08257323093943</v>
      </c>
      <c r="R41" s="63">
        <v>67.215378172310977</v>
      </c>
      <c r="S41" s="63">
        <v>174.55850055218872</v>
      </c>
      <c r="T41" s="63">
        <v>4374.1287103195427</v>
      </c>
      <c r="U41" s="63">
        <v>8.6890470220752061</v>
      </c>
      <c r="V41" s="63">
        <v>24679.03131873201</v>
      </c>
      <c r="W41" s="63">
        <v>49.533734002923104</v>
      </c>
      <c r="X41" s="63">
        <v>110.25821711317968</v>
      </c>
      <c r="Y41" s="63">
        <v>126831.79651079135</v>
      </c>
      <c r="Z41" s="64"/>
      <c r="AA41" s="36">
        <f t="shared" si="1"/>
        <v>952895.11501318007</v>
      </c>
    </row>
    <row r="42" spans="1:27" ht="13.7" customHeight="1" x14ac:dyDescent="0.2">
      <c r="A42" s="109">
        <v>2024</v>
      </c>
      <c r="B42" s="42">
        <v>1458451.1078937557</v>
      </c>
      <c r="C42" s="43">
        <v>651051.55224627408</v>
      </c>
      <c r="D42" s="43">
        <v>28.543282624388326</v>
      </c>
      <c r="E42" s="43">
        <v>30247.663760876694</v>
      </c>
      <c r="F42" s="43">
        <v>353.32520617731376</v>
      </c>
      <c r="G42" s="43">
        <v>3797.8818025354713</v>
      </c>
      <c r="H42" s="43">
        <v>175.6310510705224</v>
      </c>
      <c r="I42" s="43">
        <v>595.18532044392828</v>
      </c>
      <c r="J42" s="43">
        <v>1.9109849109950326E-3</v>
      </c>
      <c r="K42" s="43">
        <v>1611.0279348326574</v>
      </c>
      <c r="L42" s="43">
        <v>74.258466921875481</v>
      </c>
      <c r="M42" s="43">
        <v>1.7475651370655421E-2</v>
      </c>
      <c r="N42" s="43">
        <v>16917.901182497342</v>
      </c>
      <c r="O42" s="43">
        <v>1335.1239736596103</v>
      </c>
      <c r="P42" s="43">
        <v>269.89673694916951</v>
      </c>
      <c r="Q42" s="43">
        <v>1436.6347348634995</v>
      </c>
      <c r="R42" s="43">
        <v>176.23459026754392</v>
      </c>
      <c r="S42" s="43">
        <v>672.95322176494278</v>
      </c>
      <c r="T42" s="43">
        <v>10798.29241036014</v>
      </c>
      <c r="U42" s="43">
        <v>17.797237064172965</v>
      </c>
      <c r="V42" s="43">
        <v>14590.719391521272</v>
      </c>
      <c r="W42" s="43">
        <v>30866.320016831443</v>
      </c>
      <c r="X42" s="43">
        <v>435.98939624287721</v>
      </c>
      <c r="Y42" s="43">
        <v>421078.51715872897</v>
      </c>
      <c r="Z42" s="64"/>
      <c r="AA42" s="36">
        <f t="shared" si="1"/>
        <v>2644982.5764029003</v>
      </c>
    </row>
    <row r="43" spans="1:27" ht="13.7" customHeight="1" x14ac:dyDescent="0.2">
      <c r="A43" s="109" t="s">
        <v>1838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43" t="e">
        <v>#N/A</v>
      </c>
      <c r="Z43" s="37" t="e">
        <v>#N/A</v>
      </c>
      <c r="AA43" s="36" t="e">
        <v>#N/A</v>
      </c>
    </row>
    <row r="44" spans="1:27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77" t="e">
        <v>#N/A</v>
      </c>
      <c r="AA44" s="38" t="e">
        <v>#N/A</v>
      </c>
    </row>
    <row r="45" spans="1:27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77" t="e">
        <v>#N/A</v>
      </c>
      <c r="AA45" s="38" t="e">
        <v>#N/A</v>
      </c>
    </row>
    <row r="46" spans="1:27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77" t="e">
        <v>#N/A</v>
      </c>
      <c r="AA46" s="38" t="e">
        <v>#N/A</v>
      </c>
    </row>
    <row r="47" spans="1:27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77" t="e">
        <v>#N/A</v>
      </c>
      <c r="AA47" s="38" t="e">
        <v>#N/A</v>
      </c>
    </row>
    <row r="48" spans="1:27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77" t="e">
        <v>#N/A</v>
      </c>
      <c r="AA48" s="38" t="e">
        <v>#N/A</v>
      </c>
    </row>
    <row r="49" spans="1:30" x14ac:dyDescent="0.2">
      <c r="A49" s="111"/>
      <c r="AA49" s="17"/>
    </row>
    <row r="50" spans="1:30" x14ac:dyDescent="0.2">
      <c r="A50" s="111"/>
      <c r="AA50" s="17"/>
    </row>
    <row r="51" spans="1:30" x14ac:dyDescent="0.2">
      <c r="A51" s="111"/>
      <c r="AA51" s="17"/>
    </row>
    <row r="52" spans="1:30" x14ac:dyDescent="0.2">
      <c r="A52" s="111"/>
      <c r="AA52" s="17"/>
    </row>
    <row r="53" spans="1:30" x14ac:dyDescent="0.2">
      <c r="A53" s="111"/>
      <c r="AA53" s="17"/>
    </row>
    <row r="54" spans="1:30" x14ac:dyDescent="0.2">
      <c r="A54" s="111"/>
      <c r="AA54" s="17"/>
    </row>
    <row r="55" spans="1:30" x14ac:dyDescent="0.2">
      <c r="A55" s="111"/>
      <c r="AA55" s="17"/>
    </row>
    <row r="56" spans="1:30" x14ac:dyDescent="0.2">
      <c r="A56" s="111"/>
      <c r="AA56" s="24"/>
      <c r="AB56" s="22"/>
      <c r="AC56" s="22"/>
      <c r="AD56" s="22"/>
    </row>
    <row r="57" spans="1:30" x14ac:dyDescent="0.2">
      <c r="A57" s="111"/>
      <c r="AA57" s="20"/>
    </row>
    <row r="58" spans="1:30" x14ac:dyDescent="0.2">
      <c r="A58" s="111"/>
      <c r="AA58" s="20"/>
    </row>
    <row r="59" spans="1:30" x14ac:dyDescent="0.2">
      <c r="A59" s="111"/>
    </row>
    <row r="60" spans="1:30" x14ac:dyDescent="0.2">
      <c r="A60" s="111"/>
    </row>
    <row r="61" spans="1:30" x14ac:dyDescent="0.2">
      <c r="A61" s="111"/>
    </row>
    <row r="62" spans="1:30" x14ac:dyDescent="0.2">
      <c r="A62" s="111"/>
    </row>
    <row r="63" spans="1:30" x14ac:dyDescent="0.2">
      <c r="A63" s="111"/>
    </row>
    <row r="64" spans="1:30" x14ac:dyDescent="0.2">
      <c r="A64" s="111"/>
    </row>
    <row r="65" spans="1:1" x14ac:dyDescent="0.2">
      <c r="A65" s="111"/>
    </row>
    <row r="66" spans="1:1" x14ac:dyDescent="0.2">
      <c r="A66" s="109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1"/>
    </row>
    <row r="335" spans="1:1" x14ac:dyDescent="0.2">
      <c r="A335" s="111"/>
    </row>
    <row r="336" spans="1:1" x14ac:dyDescent="0.2">
      <c r="A336" s="111"/>
    </row>
    <row r="337" spans="1:1" x14ac:dyDescent="0.2">
      <c r="A337" s="111"/>
    </row>
    <row r="338" spans="1:1" x14ac:dyDescent="0.2">
      <c r="A338" s="111"/>
    </row>
    <row r="339" spans="1:1" x14ac:dyDescent="0.2">
      <c r="A339" s="111"/>
    </row>
    <row r="340" spans="1:1" x14ac:dyDescent="0.2">
      <c r="A340" s="111"/>
    </row>
    <row r="341" spans="1:1" x14ac:dyDescent="0.2">
      <c r="A341" s="111"/>
    </row>
    <row r="342" spans="1:1" x14ac:dyDescent="0.2">
      <c r="A342" s="111"/>
    </row>
    <row r="343" spans="1:1" x14ac:dyDescent="0.2">
      <c r="A343" s="111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  <row r="364" spans="1:1" x14ac:dyDescent="0.2">
      <c r="A364" s="112"/>
    </row>
    <row r="365" spans="1:1" x14ac:dyDescent="0.2">
      <c r="A365" s="112"/>
    </row>
    <row r="366" spans="1:1" x14ac:dyDescent="0.2">
      <c r="A366" s="112"/>
    </row>
    <row r="367" spans="1:1" x14ac:dyDescent="0.2">
      <c r="A367" s="112"/>
    </row>
    <row r="368" spans="1:1" x14ac:dyDescent="0.2">
      <c r="A368" s="112"/>
    </row>
  </sheetData>
  <phoneticPr fontId="7" type="noConversion"/>
  <hyperlinks>
    <hyperlink ref="A5" location="INDICE!A14" display="VOLVER AL INDICE" xr:uid="{00000000-0004-0000-1700-000000000000}"/>
  </hyperlinks>
  <pageMargins left="0.75" right="0.75" top="1" bottom="1" header="0" footer="0"/>
  <pageSetup paperSize="9" orientation="portrait" r:id="rId1"/>
  <headerFooter alignWithMargins="0"/>
  <ignoredErrors>
    <ignoredError sqref="AA19:AA41" formulaRange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40"/>
  <dimension ref="A1:AD36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7" width="14.7109375" style="1" customWidth="1"/>
    <col min="28" max="16384" width="9.140625" style="1"/>
  </cols>
  <sheetData>
    <row r="1" spans="1:2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26"/>
    </row>
    <row r="2" spans="1:27" s="44" customFormat="1" ht="25.5" customHeight="1" x14ac:dyDescent="0.2">
      <c r="A2" s="102" t="s">
        <v>6</v>
      </c>
      <c r="B2" s="30" t="s">
        <v>93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Recaudación de Monotributo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0"/>
      <c r="AA2" s="31"/>
    </row>
    <row r="3" spans="1:27" s="44" customFormat="1" ht="12.75" customHeight="1" x14ac:dyDescent="0.2">
      <c r="A3" s="102" t="s">
        <v>1825</v>
      </c>
      <c r="B3" s="19" t="s">
        <v>1837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Agencia de Recaudación y Control Aduanero (ARCA)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27"/>
    </row>
    <row r="4" spans="1:2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8"/>
    </row>
    <row r="5" spans="1:27" s="44" customFormat="1" ht="33.75" customHeight="1" x14ac:dyDescent="0.2">
      <c r="A5" s="157" t="s">
        <v>1839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39"/>
    </row>
    <row r="6" spans="1:2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28"/>
    </row>
    <row r="7" spans="1:27" s="44" customFormat="1" ht="22.5" customHeight="1" x14ac:dyDescent="0.2">
      <c r="A7" s="102" t="s">
        <v>1840</v>
      </c>
      <c r="B7" s="25" t="s">
        <v>1850</v>
      </c>
      <c r="C7" s="40" t="s">
        <v>1850</v>
      </c>
      <c r="D7" s="40" t="s">
        <v>1850</v>
      </c>
      <c r="E7" s="40" t="s">
        <v>1850</v>
      </c>
      <c r="F7" s="40" t="s">
        <v>1850</v>
      </c>
      <c r="G7" s="40" t="s">
        <v>1850</v>
      </c>
      <c r="H7" s="40" t="s">
        <v>1850</v>
      </c>
      <c r="I7" s="40" t="s">
        <v>1850</v>
      </c>
      <c r="J7" s="40" t="s">
        <v>1850</v>
      </c>
      <c r="K7" s="40" t="s">
        <v>1850</v>
      </c>
      <c r="L7" s="40" t="s">
        <v>1850</v>
      </c>
      <c r="M7" s="40" t="s">
        <v>1850</v>
      </c>
      <c r="N7" s="40" t="s">
        <v>1850</v>
      </c>
      <c r="O7" s="40" t="s">
        <v>1850</v>
      </c>
      <c r="P7" s="40" t="s">
        <v>1850</v>
      </c>
      <c r="Q7" s="40" t="s">
        <v>1850</v>
      </c>
      <c r="R7" s="40" t="s">
        <v>1850</v>
      </c>
      <c r="S7" s="40" t="s">
        <v>1850</v>
      </c>
      <c r="T7" s="40" t="s">
        <v>1850</v>
      </c>
      <c r="U7" s="40" t="s">
        <v>1850</v>
      </c>
      <c r="V7" s="40" t="s">
        <v>1850</v>
      </c>
      <c r="W7" s="40" t="s">
        <v>1850</v>
      </c>
      <c r="X7" s="40" t="s">
        <v>1850</v>
      </c>
      <c r="Y7" s="40" t="s">
        <v>1850</v>
      </c>
      <c r="Z7" s="40" t="s">
        <v>1850</v>
      </c>
      <c r="AA7" s="41" t="s">
        <v>1850</v>
      </c>
    </row>
    <row r="8" spans="1:27" s="44" customFormat="1" ht="11.25" x14ac:dyDescent="0.2">
      <c r="A8" s="104" t="s">
        <v>1841</v>
      </c>
      <c r="B8" s="121" t="s">
        <v>747</v>
      </c>
      <c r="C8" s="122" t="s">
        <v>748</v>
      </c>
      <c r="D8" s="122" t="s">
        <v>749</v>
      </c>
      <c r="E8" s="124" t="s">
        <v>750</v>
      </c>
      <c r="F8" s="122" t="s">
        <v>751</v>
      </c>
      <c r="G8" s="122" t="s">
        <v>752</v>
      </c>
      <c r="H8" s="124" t="s">
        <v>753</v>
      </c>
      <c r="I8" s="122" t="s">
        <v>754</v>
      </c>
      <c r="J8" s="122" t="s">
        <v>755</v>
      </c>
      <c r="K8" s="124" t="s">
        <v>756</v>
      </c>
      <c r="L8" s="122" t="s">
        <v>757</v>
      </c>
      <c r="M8" s="122" t="s">
        <v>758</v>
      </c>
      <c r="N8" s="124" t="s">
        <v>759</v>
      </c>
      <c r="O8" s="122" t="s">
        <v>760</v>
      </c>
      <c r="P8" s="122" t="s">
        <v>761</v>
      </c>
      <c r="Q8" s="124" t="s">
        <v>762</v>
      </c>
      <c r="R8" s="122" t="s">
        <v>763</v>
      </c>
      <c r="S8" s="122" t="s">
        <v>764</v>
      </c>
      <c r="T8" s="122" t="s">
        <v>765</v>
      </c>
      <c r="U8" s="122" t="s">
        <v>766</v>
      </c>
      <c r="V8" s="122" t="s">
        <v>767</v>
      </c>
      <c r="W8" s="122" t="s">
        <v>768</v>
      </c>
      <c r="X8" s="122" t="s">
        <v>769</v>
      </c>
      <c r="Y8" s="122" t="s">
        <v>770</v>
      </c>
      <c r="Z8" s="122" t="s">
        <v>771</v>
      </c>
      <c r="AA8" s="123" t="s">
        <v>772</v>
      </c>
    </row>
    <row r="9" spans="1:27" s="45" customFormat="1" ht="23.25" customHeight="1" thickBot="1" x14ac:dyDescent="0.25">
      <c r="A9" s="105" t="s">
        <v>162</v>
      </c>
      <c r="B9" s="71" t="s">
        <v>84</v>
      </c>
      <c r="C9" s="23" t="s">
        <v>139</v>
      </c>
      <c r="D9" s="23" t="s">
        <v>140</v>
      </c>
      <c r="E9" s="32" t="s">
        <v>141</v>
      </c>
      <c r="F9" s="23" t="s">
        <v>142</v>
      </c>
      <c r="G9" s="23" t="s">
        <v>143</v>
      </c>
      <c r="H9" s="32" t="s">
        <v>144</v>
      </c>
      <c r="I9" s="23" t="s">
        <v>145</v>
      </c>
      <c r="J9" s="23" t="s">
        <v>146</v>
      </c>
      <c r="K9" s="32" t="s">
        <v>147</v>
      </c>
      <c r="L9" s="23" t="s">
        <v>148</v>
      </c>
      <c r="M9" s="23" t="s">
        <v>149</v>
      </c>
      <c r="N9" s="32" t="s">
        <v>150</v>
      </c>
      <c r="O9" s="23" t="s">
        <v>151</v>
      </c>
      <c r="P9" s="23" t="s">
        <v>152</v>
      </c>
      <c r="Q9" s="32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23" t="s">
        <v>163</v>
      </c>
      <c r="AA9" s="33" t="s">
        <v>161</v>
      </c>
    </row>
    <row r="10" spans="1:27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126"/>
      <c r="AA10" s="85"/>
    </row>
    <row r="11" spans="1:27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126"/>
      <c r="AA11" s="85"/>
    </row>
    <row r="12" spans="1:27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126"/>
      <c r="AA12" s="85"/>
    </row>
    <row r="13" spans="1:27" ht="13.7" customHeight="1" x14ac:dyDescent="0.2">
      <c r="A13" s="109">
        <v>1995</v>
      </c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126"/>
      <c r="AA13" s="85"/>
    </row>
    <row r="14" spans="1:27" ht="13.7" customHeight="1" x14ac:dyDescent="0.2">
      <c r="A14" s="109">
        <v>1996</v>
      </c>
      <c r="B14" s="48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126"/>
      <c r="AA14" s="85"/>
    </row>
    <row r="15" spans="1:27" ht="13.7" customHeight="1" x14ac:dyDescent="0.2">
      <c r="A15" s="109">
        <v>1997</v>
      </c>
      <c r="B15" s="48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126"/>
      <c r="AA15" s="85"/>
    </row>
    <row r="16" spans="1:27" ht="13.7" customHeight="1" x14ac:dyDescent="0.2">
      <c r="A16" s="109">
        <v>1998</v>
      </c>
      <c r="B16" s="48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126"/>
      <c r="AA16" s="85"/>
    </row>
    <row r="17" spans="1:27" ht="13.7" customHeight="1" x14ac:dyDescent="0.2">
      <c r="A17" s="109">
        <v>1999</v>
      </c>
      <c r="B17" s="48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126"/>
      <c r="AA17" s="85"/>
    </row>
    <row r="18" spans="1:27" ht="13.7" customHeight="1" x14ac:dyDescent="0.2">
      <c r="A18" s="109">
        <v>2000</v>
      </c>
      <c r="B18" s="48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126"/>
      <c r="AA18" s="85"/>
    </row>
    <row r="19" spans="1:27" ht="13.7" customHeight="1" x14ac:dyDescent="0.2">
      <c r="A19" s="109">
        <v>2001</v>
      </c>
      <c r="B19" s="128">
        <v>75.090125</v>
      </c>
      <c r="C19" s="128">
        <v>113.58512400000001</v>
      </c>
      <c r="D19" s="128">
        <v>1.4181049999999999</v>
      </c>
      <c r="E19" s="128">
        <v>24.631449</v>
      </c>
      <c r="F19" s="128">
        <v>2.6650230000000001</v>
      </c>
      <c r="G19" s="128">
        <v>3.2242700000000002</v>
      </c>
      <c r="H19" s="128">
        <v>3.9463849999999998</v>
      </c>
      <c r="I19" s="128">
        <v>9.7768430000000013</v>
      </c>
      <c r="J19" s="128">
        <v>1.0879829999999999</v>
      </c>
      <c r="K19" s="128">
        <v>2.0520300000000002</v>
      </c>
      <c r="L19" s="128">
        <v>2.9753920000000003</v>
      </c>
      <c r="M19" s="128">
        <v>1.4468189999999999</v>
      </c>
      <c r="N19" s="128">
        <v>8.8690679999999986</v>
      </c>
      <c r="O19" s="128">
        <v>3.4305849999999998</v>
      </c>
      <c r="P19" s="128">
        <v>3.2902480000000001</v>
      </c>
      <c r="Q19" s="128">
        <v>4.1214210000000007</v>
      </c>
      <c r="R19" s="128">
        <v>2.8106339999999994</v>
      </c>
      <c r="S19" s="128">
        <v>1.6905089999999998</v>
      </c>
      <c r="T19" s="128">
        <v>1.4744079999999999</v>
      </c>
      <c r="U19" s="128">
        <v>1.507015</v>
      </c>
      <c r="V19" s="128">
        <v>26.808993999999998</v>
      </c>
      <c r="W19" s="128">
        <v>1.5292049999999999</v>
      </c>
      <c r="X19" s="128">
        <v>4.4997740000000004</v>
      </c>
      <c r="Y19" s="128">
        <v>0.42244400000000004</v>
      </c>
      <c r="Z19" s="136"/>
      <c r="AA19" s="35">
        <f>SUM(B19:Z19)</f>
        <v>302.35385300000002</v>
      </c>
    </row>
    <row r="20" spans="1:27" ht="13.7" customHeight="1" x14ac:dyDescent="0.2">
      <c r="A20" s="109">
        <v>2002</v>
      </c>
      <c r="B20" s="61">
        <v>56.688893</v>
      </c>
      <c r="C20" s="63">
        <v>81.603919000000005</v>
      </c>
      <c r="D20" s="63">
        <v>1.0974619999999999</v>
      </c>
      <c r="E20" s="63">
        <v>19.216453000000001</v>
      </c>
      <c r="F20" s="63">
        <v>1.843788</v>
      </c>
      <c r="G20" s="63">
        <v>2.3095989999999995</v>
      </c>
      <c r="H20" s="63">
        <v>3.2364869999999999</v>
      </c>
      <c r="I20" s="63">
        <v>6.4372700000000007</v>
      </c>
      <c r="J20" s="63">
        <v>0.79638199999999992</v>
      </c>
      <c r="K20" s="63">
        <v>1.5544570000000002</v>
      </c>
      <c r="L20" s="63">
        <v>2.3297099999999999</v>
      </c>
      <c r="M20" s="63">
        <v>1.090875</v>
      </c>
      <c r="N20" s="63">
        <v>5.8075720000000004</v>
      </c>
      <c r="O20" s="63">
        <v>2.6450550000000002</v>
      </c>
      <c r="P20" s="63">
        <v>2.573442</v>
      </c>
      <c r="Q20" s="63">
        <v>3.2350030000000003</v>
      </c>
      <c r="R20" s="63">
        <v>2.1606999999999998</v>
      </c>
      <c r="S20" s="63">
        <v>1.097003</v>
      </c>
      <c r="T20" s="63">
        <v>1.2184710000000001</v>
      </c>
      <c r="U20" s="63">
        <v>1.3197190000000001</v>
      </c>
      <c r="V20" s="63">
        <v>20.097380999999999</v>
      </c>
      <c r="W20" s="63">
        <v>1.072282</v>
      </c>
      <c r="X20" s="63">
        <v>3.4197889999999993</v>
      </c>
      <c r="Y20" s="63">
        <v>0.40590399999999999</v>
      </c>
      <c r="Z20" s="64"/>
      <c r="AA20" s="36">
        <f>SUM(B20:Z20)</f>
        <v>223.25761600000001</v>
      </c>
    </row>
    <row r="21" spans="1:27" ht="13.7" customHeight="1" x14ac:dyDescent="0.2">
      <c r="A21" s="109">
        <v>2003</v>
      </c>
      <c r="B21" s="61">
        <v>68.233475999999996</v>
      </c>
      <c r="C21" s="63">
        <v>102.10375700000002</v>
      </c>
      <c r="D21" s="63">
        <v>1.584746</v>
      </c>
      <c r="E21" s="63">
        <v>25.736517999999997</v>
      </c>
      <c r="F21" s="63">
        <v>2.4659630000000008</v>
      </c>
      <c r="G21" s="63">
        <v>2.9911120000000002</v>
      </c>
      <c r="H21" s="63">
        <v>4.4397740000000008</v>
      </c>
      <c r="I21" s="63">
        <v>8.7283200000000001</v>
      </c>
      <c r="J21" s="63">
        <v>1.1390159999999998</v>
      </c>
      <c r="K21" s="63">
        <v>2.2156500000000001</v>
      </c>
      <c r="L21" s="63">
        <v>2.9304110000000003</v>
      </c>
      <c r="M21" s="63">
        <v>1.3122929999999999</v>
      </c>
      <c r="N21" s="63">
        <v>7.4961199999999995</v>
      </c>
      <c r="O21" s="63">
        <v>3.5724610000000001</v>
      </c>
      <c r="P21" s="63">
        <v>3.9397009999999999</v>
      </c>
      <c r="Q21" s="63">
        <v>4.7288010000000007</v>
      </c>
      <c r="R21" s="63">
        <v>2.9597229999999999</v>
      </c>
      <c r="S21" s="63">
        <v>1.453357</v>
      </c>
      <c r="T21" s="63">
        <v>1.56955</v>
      </c>
      <c r="U21" s="63">
        <v>1.9641490000000001</v>
      </c>
      <c r="V21" s="63">
        <v>24.677684999999997</v>
      </c>
      <c r="W21" s="63">
        <v>1.3557270000000001</v>
      </c>
      <c r="X21" s="63">
        <v>4.4783990000000005</v>
      </c>
      <c r="Y21" s="63">
        <v>0.66467100000000001</v>
      </c>
      <c r="Z21" s="64"/>
      <c r="AA21" s="36">
        <f t="shared" ref="AA21:AA37" si="0">SUM(B21:Z21)</f>
        <v>282.74137999999999</v>
      </c>
    </row>
    <row r="22" spans="1:27" ht="13.7" customHeight="1" x14ac:dyDescent="0.2">
      <c r="A22" s="109">
        <v>2004</v>
      </c>
      <c r="B22" s="61">
        <v>120.48656600000001</v>
      </c>
      <c r="C22" s="63">
        <v>173.83823800000002</v>
      </c>
      <c r="D22" s="63">
        <v>2.4324319999999999</v>
      </c>
      <c r="E22" s="63">
        <v>46.978786999999997</v>
      </c>
      <c r="F22" s="63">
        <v>4.6953319999999996</v>
      </c>
      <c r="G22" s="63">
        <v>5.8835940000000004</v>
      </c>
      <c r="H22" s="63">
        <v>7.3214269999999999</v>
      </c>
      <c r="I22" s="63">
        <v>15.370339</v>
      </c>
      <c r="J22" s="63">
        <v>2.0345430000000002</v>
      </c>
      <c r="K22" s="63">
        <v>3.3965220000000005</v>
      </c>
      <c r="L22" s="63">
        <v>4.6748029999999998</v>
      </c>
      <c r="M22" s="63">
        <v>2.1503609999999997</v>
      </c>
      <c r="N22" s="63">
        <v>14.996225000000001</v>
      </c>
      <c r="O22" s="63">
        <v>6.2985960000000007</v>
      </c>
      <c r="P22" s="63">
        <v>6.83033</v>
      </c>
      <c r="Q22" s="63">
        <v>8.5961470000000002</v>
      </c>
      <c r="R22" s="63">
        <v>5.9019450000000004</v>
      </c>
      <c r="S22" s="63">
        <v>3.7340429999999998</v>
      </c>
      <c r="T22" s="63">
        <v>2.6838699999999998</v>
      </c>
      <c r="U22" s="63">
        <v>3.0907900000000001</v>
      </c>
      <c r="V22" s="63">
        <v>46.156202000000008</v>
      </c>
      <c r="W22" s="63">
        <v>2.7680950000000002</v>
      </c>
      <c r="X22" s="63">
        <v>8.0971060000000001</v>
      </c>
      <c r="Y22" s="63">
        <v>0.96026500000000004</v>
      </c>
      <c r="Z22" s="64"/>
      <c r="AA22" s="36">
        <f t="shared" si="0"/>
        <v>499.37655799999999</v>
      </c>
    </row>
    <row r="23" spans="1:27" ht="13.7" customHeight="1" x14ac:dyDescent="0.2">
      <c r="A23" s="109">
        <v>2005</v>
      </c>
      <c r="B23" s="61">
        <v>179.44</v>
      </c>
      <c r="C23" s="63">
        <v>256.70400000000001</v>
      </c>
      <c r="D23" s="63">
        <v>3.4750000000000001</v>
      </c>
      <c r="E23" s="63">
        <v>75.811999999999998</v>
      </c>
      <c r="F23" s="63">
        <v>7.3689999999999998</v>
      </c>
      <c r="G23" s="63">
        <v>8.7789999999999999</v>
      </c>
      <c r="H23" s="63">
        <v>10.97</v>
      </c>
      <c r="I23" s="63">
        <v>25.332000000000001</v>
      </c>
      <c r="J23" s="63">
        <v>3.1280000000000001</v>
      </c>
      <c r="K23" s="63">
        <v>4.8079999999999998</v>
      </c>
      <c r="L23" s="63">
        <v>7.1029999999999998</v>
      </c>
      <c r="M23" s="63">
        <v>3.1030000000000002</v>
      </c>
      <c r="N23" s="63">
        <v>21.978999999999999</v>
      </c>
      <c r="O23" s="63">
        <v>10.587999999999999</v>
      </c>
      <c r="P23" s="63">
        <v>10.680999999999999</v>
      </c>
      <c r="Q23" s="63">
        <v>13.117000000000001</v>
      </c>
      <c r="R23" s="63">
        <v>9.0830000000000002</v>
      </c>
      <c r="S23" s="63">
        <v>5.9320000000000004</v>
      </c>
      <c r="T23" s="63">
        <v>3.8450000000000002</v>
      </c>
      <c r="U23" s="63">
        <v>4.2439999999999998</v>
      </c>
      <c r="V23" s="63">
        <v>73.826999999999998</v>
      </c>
      <c r="W23" s="63">
        <v>4.5309999999999997</v>
      </c>
      <c r="X23" s="63">
        <v>11.901999999999999</v>
      </c>
      <c r="Y23" s="63">
        <v>1.17</v>
      </c>
      <c r="Z23" s="64"/>
      <c r="AA23" s="36">
        <f t="shared" si="0"/>
        <v>756.92200000000003</v>
      </c>
    </row>
    <row r="24" spans="1:27" ht="13.7" customHeight="1" x14ac:dyDescent="0.2">
      <c r="A24" s="109">
        <v>2006</v>
      </c>
      <c r="B24" s="61">
        <v>201.24002299999998</v>
      </c>
      <c r="C24" s="63">
        <v>290.41903200000002</v>
      </c>
      <c r="D24" s="63">
        <v>4.1051540000000006</v>
      </c>
      <c r="E24" s="63">
        <v>90.719005999999993</v>
      </c>
      <c r="F24" s="63">
        <v>8.5090599999999998</v>
      </c>
      <c r="G24" s="63">
        <v>9.9660589999999996</v>
      </c>
      <c r="H24" s="63">
        <v>12.868894999999998</v>
      </c>
      <c r="I24" s="63">
        <v>29.898077999999998</v>
      </c>
      <c r="J24" s="63">
        <v>3.7915580000000002</v>
      </c>
      <c r="K24" s="63">
        <v>5.3531499999999994</v>
      </c>
      <c r="L24" s="63">
        <v>8.4206769999999995</v>
      </c>
      <c r="M24" s="63">
        <v>3.6366830000000001</v>
      </c>
      <c r="N24" s="63">
        <v>24.908176999999998</v>
      </c>
      <c r="O24" s="63">
        <v>13.181839</v>
      </c>
      <c r="P24" s="63">
        <v>12.638812</v>
      </c>
      <c r="Q24" s="63">
        <v>15.035011999999998</v>
      </c>
      <c r="R24" s="63">
        <v>10.202752</v>
      </c>
      <c r="S24" s="63">
        <v>6.7968010000000003</v>
      </c>
      <c r="T24" s="63">
        <v>4.4880370000000003</v>
      </c>
      <c r="U24" s="63">
        <v>4.8941380000000008</v>
      </c>
      <c r="V24" s="63">
        <v>86.931350000000009</v>
      </c>
      <c r="W24" s="63">
        <v>5.6070590000000005</v>
      </c>
      <c r="X24" s="63">
        <v>13.840657999999998</v>
      </c>
      <c r="Y24" s="63">
        <v>1.293709</v>
      </c>
      <c r="Z24" s="64"/>
      <c r="AA24" s="36">
        <f t="shared" si="0"/>
        <v>868.74571900000001</v>
      </c>
    </row>
    <row r="25" spans="1:27" ht="13.7" customHeight="1" x14ac:dyDescent="0.2">
      <c r="A25" s="109">
        <v>2007</v>
      </c>
      <c r="B25" s="61">
        <v>252.73356099999998</v>
      </c>
      <c r="C25" s="63">
        <v>340.056601</v>
      </c>
      <c r="D25" s="63">
        <v>5.1015230000000003</v>
      </c>
      <c r="E25" s="63">
        <v>113.68706299999999</v>
      </c>
      <c r="F25" s="63">
        <v>10.728849</v>
      </c>
      <c r="G25" s="63">
        <v>12.108375000000002</v>
      </c>
      <c r="H25" s="63">
        <v>15.903413</v>
      </c>
      <c r="I25" s="63">
        <v>37.203082999999999</v>
      </c>
      <c r="J25" s="63">
        <v>4.9282240000000002</v>
      </c>
      <c r="K25" s="63">
        <v>6.5888939999999989</v>
      </c>
      <c r="L25" s="63">
        <v>10.383031000000001</v>
      </c>
      <c r="M25" s="63">
        <v>4.2732709999999994</v>
      </c>
      <c r="N25" s="63">
        <v>30.119674</v>
      </c>
      <c r="O25" s="63">
        <v>16.772381999999997</v>
      </c>
      <c r="P25" s="63">
        <v>15.857361999999998</v>
      </c>
      <c r="Q25" s="63">
        <v>18.564752000000002</v>
      </c>
      <c r="R25" s="63">
        <v>12.705357000000003</v>
      </c>
      <c r="S25" s="63">
        <v>8.4671429999999983</v>
      </c>
      <c r="T25" s="63">
        <v>5.686992</v>
      </c>
      <c r="U25" s="63">
        <v>6.2601139999999997</v>
      </c>
      <c r="V25" s="63">
        <v>108.75147200000001</v>
      </c>
      <c r="W25" s="63">
        <v>7.1148760000000006</v>
      </c>
      <c r="X25" s="63">
        <v>17.726253999999997</v>
      </c>
      <c r="Y25" s="63">
        <v>1.6053829999999998</v>
      </c>
      <c r="Z25" s="64"/>
      <c r="AA25" s="36">
        <f t="shared" si="0"/>
        <v>1063.3276490000001</v>
      </c>
    </row>
    <row r="26" spans="1:27" ht="13.7" customHeight="1" x14ac:dyDescent="0.2">
      <c r="A26" s="109">
        <v>2008</v>
      </c>
      <c r="B26" s="61">
        <v>310.38074027267101</v>
      </c>
      <c r="C26" s="63">
        <v>428.58901757645748</v>
      </c>
      <c r="D26" s="63">
        <v>6.357469458424525</v>
      </c>
      <c r="E26" s="63">
        <v>150.66887153468139</v>
      </c>
      <c r="F26" s="63">
        <v>13.956114161929856</v>
      </c>
      <c r="G26" s="63">
        <v>16.812124743713625</v>
      </c>
      <c r="H26" s="63">
        <v>19.657897175136597</v>
      </c>
      <c r="I26" s="63">
        <v>49.638618648844655</v>
      </c>
      <c r="J26" s="63">
        <v>6.8384437167753571</v>
      </c>
      <c r="K26" s="63">
        <v>8.23167500692964</v>
      </c>
      <c r="L26" s="63">
        <v>13.424364422799197</v>
      </c>
      <c r="M26" s="63">
        <v>5.3578802896826812</v>
      </c>
      <c r="N26" s="63">
        <v>39.297094058332519</v>
      </c>
      <c r="O26" s="63">
        <v>21.91898353977891</v>
      </c>
      <c r="P26" s="63">
        <v>20.19310076676593</v>
      </c>
      <c r="Q26" s="63">
        <v>23.517096094652924</v>
      </c>
      <c r="R26" s="63">
        <v>16.089701975440388</v>
      </c>
      <c r="S26" s="63">
        <v>10.958095722867645</v>
      </c>
      <c r="T26" s="63">
        <v>7.2577833168024197</v>
      </c>
      <c r="U26" s="63">
        <v>8.6916247955751373</v>
      </c>
      <c r="V26" s="63">
        <v>142.33830166065778</v>
      </c>
      <c r="W26" s="63">
        <v>9.1224491783559127</v>
      </c>
      <c r="X26" s="63">
        <v>23.377731632232063</v>
      </c>
      <c r="Y26" s="63">
        <v>2.0339432404922917</v>
      </c>
      <c r="Z26" s="64"/>
      <c r="AA26" s="36">
        <f t="shared" si="0"/>
        <v>1354.7091229900002</v>
      </c>
    </row>
    <row r="27" spans="1:27" ht="13.7" customHeight="1" x14ac:dyDescent="0.2">
      <c r="A27" s="109">
        <v>2009</v>
      </c>
      <c r="B27" s="61">
        <v>349.48399999999998</v>
      </c>
      <c r="C27" s="63">
        <v>485.233</v>
      </c>
      <c r="D27" s="63">
        <v>6.9279999999999999</v>
      </c>
      <c r="E27" s="63">
        <v>175.98500000000001</v>
      </c>
      <c r="F27" s="63">
        <v>16.460999999999999</v>
      </c>
      <c r="G27" s="63">
        <v>19.492000000000001</v>
      </c>
      <c r="H27" s="63">
        <v>21.338000000000001</v>
      </c>
      <c r="I27" s="63">
        <v>58.456000000000003</v>
      </c>
      <c r="J27" s="63">
        <v>8.1359999999999992</v>
      </c>
      <c r="K27" s="63">
        <v>9.69</v>
      </c>
      <c r="L27" s="63">
        <v>15.5</v>
      </c>
      <c r="M27" s="63">
        <v>6.1870000000000003</v>
      </c>
      <c r="N27" s="63">
        <v>45.142000000000003</v>
      </c>
      <c r="O27" s="63">
        <v>25.908999999999999</v>
      </c>
      <c r="P27" s="63">
        <v>22.53</v>
      </c>
      <c r="Q27" s="63">
        <v>26.584</v>
      </c>
      <c r="R27" s="63">
        <v>18.736999999999998</v>
      </c>
      <c r="S27" s="63">
        <v>13.071</v>
      </c>
      <c r="T27" s="63">
        <v>8.5730000000000004</v>
      </c>
      <c r="U27" s="63">
        <v>10.101000000000001</v>
      </c>
      <c r="V27" s="63">
        <v>166.416</v>
      </c>
      <c r="W27" s="63">
        <v>10.558999999999999</v>
      </c>
      <c r="X27" s="63">
        <v>27.036000000000001</v>
      </c>
      <c r="Y27" s="63">
        <v>2.298</v>
      </c>
      <c r="Z27" s="64"/>
      <c r="AA27" s="36">
        <f t="shared" si="0"/>
        <v>1549.846</v>
      </c>
    </row>
    <row r="28" spans="1:27" ht="13.7" customHeight="1" x14ac:dyDescent="0.2">
      <c r="A28" s="109">
        <v>2010</v>
      </c>
      <c r="B28" s="61">
        <v>476.71100000000001</v>
      </c>
      <c r="C28" s="63">
        <v>643.24599999999998</v>
      </c>
      <c r="D28" s="63">
        <v>9.1579999999999995</v>
      </c>
      <c r="E28" s="63">
        <v>238.72800000000001</v>
      </c>
      <c r="F28" s="63">
        <v>21.302</v>
      </c>
      <c r="G28" s="63">
        <v>26.524999999999999</v>
      </c>
      <c r="H28" s="63">
        <v>28.385000000000002</v>
      </c>
      <c r="I28" s="63">
        <v>78.238</v>
      </c>
      <c r="J28" s="63">
        <v>10.77</v>
      </c>
      <c r="K28" s="63">
        <v>12.936</v>
      </c>
      <c r="L28" s="63">
        <v>21.696000000000002</v>
      </c>
      <c r="M28" s="63">
        <v>8.1210000000000004</v>
      </c>
      <c r="N28" s="63">
        <v>62.664000000000001</v>
      </c>
      <c r="O28" s="63">
        <v>34.682000000000002</v>
      </c>
      <c r="P28" s="63">
        <v>32.985999999999997</v>
      </c>
      <c r="Q28" s="63">
        <v>37.33</v>
      </c>
      <c r="R28" s="63">
        <v>25.795000000000002</v>
      </c>
      <c r="S28" s="63">
        <v>18.439</v>
      </c>
      <c r="T28" s="63">
        <v>12.031000000000001</v>
      </c>
      <c r="U28" s="63">
        <v>13.186999999999999</v>
      </c>
      <c r="V28" s="63">
        <v>226.39099999999999</v>
      </c>
      <c r="W28" s="63">
        <v>14.622999999999999</v>
      </c>
      <c r="X28" s="63">
        <v>36.058</v>
      </c>
      <c r="Y28" s="63">
        <v>2.552</v>
      </c>
      <c r="Z28" s="64"/>
      <c r="AA28" s="36">
        <f t="shared" si="0"/>
        <v>2092.5540000000001</v>
      </c>
    </row>
    <row r="29" spans="1:27" ht="13.7" customHeight="1" x14ac:dyDescent="0.2">
      <c r="A29" s="109">
        <v>2011</v>
      </c>
      <c r="B29" s="61">
        <v>672.17200000000003</v>
      </c>
      <c r="C29" s="63">
        <v>909.54200000000003</v>
      </c>
      <c r="D29" s="63">
        <v>12.221</v>
      </c>
      <c r="E29" s="63">
        <v>351.60700000000003</v>
      </c>
      <c r="F29" s="63">
        <v>30.856000000000002</v>
      </c>
      <c r="G29" s="63">
        <v>36.441000000000003</v>
      </c>
      <c r="H29" s="63">
        <v>38.892000000000003</v>
      </c>
      <c r="I29" s="63">
        <v>115.14400000000001</v>
      </c>
      <c r="J29" s="63">
        <v>14.847</v>
      </c>
      <c r="K29" s="63">
        <v>17.178000000000001</v>
      </c>
      <c r="L29" s="63">
        <v>33.402000000000001</v>
      </c>
      <c r="M29" s="63">
        <v>10.824999999999999</v>
      </c>
      <c r="N29" s="63">
        <v>87.849000000000004</v>
      </c>
      <c r="O29" s="63">
        <v>49.155000000000001</v>
      </c>
      <c r="P29" s="63">
        <v>45.204000000000001</v>
      </c>
      <c r="Q29" s="63">
        <v>51.55</v>
      </c>
      <c r="R29" s="63">
        <v>36.186</v>
      </c>
      <c r="S29" s="63">
        <v>25.145</v>
      </c>
      <c r="T29" s="63">
        <v>16.576000000000001</v>
      </c>
      <c r="U29" s="63">
        <v>17.739000000000001</v>
      </c>
      <c r="V29" s="63">
        <v>339.49</v>
      </c>
      <c r="W29" s="63">
        <v>19.268000000000001</v>
      </c>
      <c r="X29" s="63">
        <v>48.567999999999998</v>
      </c>
      <c r="Y29" s="63">
        <v>3.1789999999999998</v>
      </c>
      <c r="Z29" s="64"/>
      <c r="AA29" s="36">
        <f t="shared" si="0"/>
        <v>2983.036000000001</v>
      </c>
    </row>
    <row r="30" spans="1:27" ht="13.7" customHeight="1" x14ac:dyDescent="0.2">
      <c r="A30" s="109">
        <v>2012</v>
      </c>
      <c r="B30" s="61">
        <v>853.91600000000005</v>
      </c>
      <c r="C30" s="63">
        <v>1169.0509999999999</v>
      </c>
      <c r="D30" s="63">
        <v>14.529</v>
      </c>
      <c r="E30" s="63">
        <v>451.58699999999999</v>
      </c>
      <c r="F30" s="63">
        <v>40.344000000000001</v>
      </c>
      <c r="G30" s="63">
        <v>45.26</v>
      </c>
      <c r="H30" s="63">
        <v>48.654000000000003</v>
      </c>
      <c r="I30" s="63">
        <v>150.852</v>
      </c>
      <c r="J30" s="63">
        <v>18.698</v>
      </c>
      <c r="K30" s="63">
        <v>20.693000000000001</v>
      </c>
      <c r="L30" s="63">
        <v>42.781999999999996</v>
      </c>
      <c r="M30" s="63">
        <v>12.821999999999999</v>
      </c>
      <c r="N30" s="63">
        <v>114.349</v>
      </c>
      <c r="O30" s="63">
        <v>63.856999999999999</v>
      </c>
      <c r="P30" s="63">
        <v>56.017000000000003</v>
      </c>
      <c r="Q30" s="63">
        <v>65.081999999999994</v>
      </c>
      <c r="R30" s="63">
        <v>45.46</v>
      </c>
      <c r="S30" s="63">
        <v>32.131999999999998</v>
      </c>
      <c r="T30" s="63">
        <v>21.436</v>
      </c>
      <c r="U30" s="63">
        <v>21.673999999999999</v>
      </c>
      <c r="V30" s="63">
        <v>446.57400000000001</v>
      </c>
      <c r="W30" s="63">
        <v>24.914000000000001</v>
      </c>
      <c r="X30" s="63">
        <v>60.469000000000001</v>
      </c>
      <c r="Y30" s="63">
        <v>3.956</v>
      </c>
      <c r="Z30" s="64"/>
      <c r="AA30" s="36">
        <f t="shared" si="0"/>
        <v>3825.1080000000011</v>
      </c>
    </row>
    <row r="31" spans="1:27" ht="13.7" customHeight="1" x14ac:dyDescent="0.2">
      <c r="A31" s="109">
        <v>2013</v>
      </c>
      <c r="B31" s="61">
        <v>979.94100000000003</v>
      </c>
      <c r="C31" s="63">
        <v>1336.3789999999999</v>
      </c>
      <c r="D31" s="63">
        <v>18.222999999999999</v>
      </c>
      <c r="E31" s="63">
        <v>526.68299999999999</v>
      </c>
      <c r="F31" s="63">
        <v>48.320999999999998</v>
      </c>
      <c r="G31" s="63">
        <v>53.436</v>
      </c>
      <c r="H31" s="63">
        <v>57.848999999999997</v>
      </c>
      <c r="I31" s="63">
        <v>171.952</v>
      </c>
      <c r="J31" s="63">
        <v>23.792000000000002</v>
      </c>
      <c r="K31" s="63">
        <v>24.782</v>
      </c>
      <c r="L31" s="63">
        <v>47.854999999999997</v>
      </c>
      <c r="M31" s="63">
        <v>15.244</v>
      </c>
      <c r="N31" s="63">
        <v>138.69300000000001</v>
      </c>
      <c r="O31" s="63">
        <v>76.402000000000001</v>
      </c>
      <c r="P31" s="63">
        <v>63.976999999999997</v>
      </c>
      <c r="Q31" s="63">
        <v>76.350999999999999</v>
      </c>
      <c r="R31" s="63">
        <v>52.726999999999997</v>
      </c>
      <c r="S31" s="63">
        <v>39.698</v>
      </c>
      <c r="T31" s="63">
        <v>26.478999999999999</v>
      </c>
      <c r="U31" s="63">
        <v>24.821000000000002</v>
      </c>
      <c r="V31" s="63">
        <v>511.82299999999998</v>
      </c>
      <c r="W31" s="63">
        <v>30.524999999999999</v>
      </c>
      <c r="X31" s="63">
        <v>71.641999999999996</v>
      </c>
      <c r="Y31" s="63">
        <v>5.2960000000000003</v>
      </c>
      <c r="Z31" s="64"/>
      <c r="AA31" s="36">
        <f t="shared" si="0"/>
        <v>4422.8909999999996</v>
      </c>
    </row>
    <row r="32" spans="1:27" ht="13.7" customHeight="1" x14ac:dyDescent="0.2">
      <c r="A32" s="109">
        <v>2014</v>
      </c>
      <c r="B32" s="61">
        <v>963</v>
      </c>
      <c r="C32" s="63">
        <v>1268</v>
      </c>
      <c r="D32" s="63">
        <v>20</v>
      </c>
      <c r="E32" s="63">
        <v>493</v>
      </c>
      <c r="F32" s="63">
        <v>50</v>
      </c>
      <c r="G32" s="63">
        <v>56</v>
      </c>
      <c r="H32" s="63">
        <v>60</v>
      </c>
      <c r="I32" s="63">
        <v>155</v>
      </c>
      <c r="J32" s="63">
        <v>26</v>
      </c>
      <c r="K32" s="63">
        <v>27</v>
      </c>
      <c r="L32" s="63">
        <v>43</v>
      </c>
      <c r="M32" s="63">
        <v>16</v>
      </c>
      <c r="N32" s="63">
        <v>137</v>
      </c>
      <c r="O32" s="63">
        <v>77</v>
      </c>
      <c r="P32" s="63">
        <v>64</v>
      </c>
      <c r="Q32" s="63">
        <v>76</v>
      </c>
      <c r="R32" s="63">
        <v>56</v>
      </c>
      <c r="S32" s="63">
        <v>42</v>
      </c>
      <c r="T32" s="63">
        <v>28</v>
      </c>
      <c r="U32" s="63">
        <v>25</v>
      </c>
      <c r="V32" s="63">
        <v>461</v>
      </c>
      <c r="W32" s="63">
        <v>35</v>
      </c>
      <c r="X32" s="63">
        <v>75</v>
      </c>
      <c r="Y32" s="63">
        <v>6</v>
      </c>
      <c r="Z32" s="64"/>
      <c r="AA32" s="36">
        <f t="shared" si="0"/>
        <v>4259</v>
      </c>
    </row>
    <row r="33" spans="1:27" ht="13.7" customHeight="1" x14ac:dyDescent="0.2">
      <c r="A33" s="109">
        <v>2015</v>
      </c>
      <c r="B33" s="61">
        <v>1273</v>
      </c>
      <c r="C33" s="63">
        <v>1679</v>
      </c>
      <c r="D33" s="63">
        <v>25</v>
      </c>
      <c r="E33" s="63">
        <v>639</v>
      </c>
      <c r="F33" s="63">
        <v>65</v>
      </c>
      <c r="G33" s="63">
        <v>70</v>
      </c>
      <c r="H33" s="63">
        <v>79</v>
      </c>
      <c r="I33" s="63">
        <v>212</v>
      </c>
      <c r="J33" s="63">
        <v>32</v>
      </c>
      <c r="K33" s="63">
        <v>35</v>
      </c>
      <c r="L33" s="63">
        <v>59</v>
      </c>
      <c r="M33" s="63">
        <v>20</v>
      </c>
      <c r="N33" s="63">
        <v>177</v>
      </c>
      <c r="O33" s="63">
        <v>102</v>
      </c>
      <c r="P33" s="63">
        <v>88</v>
      </c>
      <c r="Q33" s="63">
        <v>103</v>
      </c>
      <c r="R33" s="63">
        <v>74</v>
      </c>
      <c r="S33" s="63">
        <v>51</v>
      </c>
      <c r="T33" s="63">
        <v>38</v>
      </c>
      <c r="U33" s="63">
        <v>32</v>
      </c>
      <c r="V33" s="63">
        <v>626</v>
      </c>
      <c r="W33" s="63">
        <v>44</v>
      </c>
      <c r="X33" s="63">
        <v>94</v>
      </c>
      <c r="Y33" s="63">
        <v>8</v>
      </c>
      <c r="Z33" s="64"/>
      <c r="AA33" s="36">
        <f t="shared" si="0"/>
        <v>5625</v>
      </c>
    </row>
    <row r="34" spans="1:27" ht="13.7" customHeight="1" x14ac:dyDescent="0.2">
      <c r="A34" s="109">
        <v>2016</v>
      </c>
      <c r="B34" s="61">
        <v>1595</v>
      </c>
      <c r="C34" s="63">
        <v>2082</v>
      </c>
      <c r="D34" s="63">
        <v>27</v>
      </c>
      <c r="E34" s="63">
        <v>766</v>
      </c>
      <c r="F34" s="63">
        <v>78</v>
      </c>
      <c r="G34" s="63">
        <v>79</v>
      </c>
      <c r="H34" s="63">
        <v>92</v>
      </c>
      <c r="I34" s="63">
        <v>256</v>
      </c>
      <c r="J34" s="63">
        <v>37</v>
      </c>
      <c r="K34" s="63">
        <v>41</v>
      </c>
      <c r="L34" s="63">
        <v>72</v>
      </c>
      <c r="M34" s="63">
        <v>23</v>
      </c>
      <c r="N34" s="63">
        <v>218</v>
      </c>
      <c r="O34" s="63">
        <v>119</v>
      </c>
      <c r="P34" s="63">
        <v>104</v>
      </c>
      <c r="Q34" s="63">
        <v>124</v>
      </c>
      <c r="R34" s="63">
        <v>87</v>
      </c>
      <c r="S34" s="63">
        <v>59</v>
      </c>
      <c r="T34" s="63">
        <v>44</v>
      </c>
      <c r="U34" s="63">
        <v>36</v>
      </c>
      <c r="V34" s="63">
        <v>761</v>
      </c>
      <c r="W34" s="63">
        <v>51</v>
      </c>
      <c r="X34" s="63">
        <v>111</v>
      </c>
      <c r="Y34" s="63">
        <v>10</v>
      </c>
      <c r="Z34" s="64"/>
      <c r="AA34" s="36">
        <f t="shared" si="0"/>
        <v>6872</v>
      </c>
    </row>
    <row r="35" spans="1:27" ht="13.7" customHeight="1" x14ac:dyDescent="0.2">
      <c r="A35" s="109">
        <v>2017</v>
      </c>
      <c r="B35" s="61">
        <v>2480</v>
      </c>
      <c r="C35" s="63">
        <v>3141</v>
      </c>
      <c r="D35" s="63">
        <v>45</v>
      </c>
      <c r="E35" s="63">
        <v>1236</v>
      </c>
      <c r="F35" s="63">
        <v>147</v>
      </c>
      <c r="G35" s="63">
        <v>128</v>
      </c>
      <c r="H35" s="63">
        <v>137</v>
      </c>
      <c r="I35" s="63">
        <v>367</v>
      </c>
      <c r="J35" s="63">
        <v>61</v>
      </c>
      <c r="K35" s="63">
        <v>67</v>
      </c>
      <c r="L35" s="63">
        <v>103</v>
      </c>
      <c r="M35" s="63">
        <v>40</v>
      </c>
      <c r="N35" s="63">
        <v>337</v>
      </c>
      <c r="O35" s="63">
        <v>152</v>
      </c>
      <c r="P35" s="63">
        <v>151</v>
      </c>
      <c r="Q35" s="63">
        <v>180</v>
      </c>
      <c r="R35" s="63">
        <v>145</v>
      </c>
      <c r="S35" s="63">
        <v>101</v>
      </c>
      <c r="T35" s="63">
        <v>72</v>
      </c>
      <c r="U35" s="63">
        <v>54</v>
      </c>
      <c r="V35" s="63">
        <v>1112</v>
      </c>
      <c r="W35" s="63">
        <v>89</v>
      </c>
      <c r="X35" s="63">
        <v>183</v>
      </c>
      <c r="Y35" s="63">
        <v>16</v>
      </c>
      <c r="Z35" s="64"/>
      <c r="AA35" s="36">
        <f t="shared" si="0"/>
        <v>10544</v>
      </c>
    </row>
    <row r="36" spans="1:27" ht="13.7" customHeight="1" x14ac:dyDescent="0.2">
      <c r="A36" s="109">
        <v>2018</v>
      </c>
      <c r="B36" s="61">
        <v>3790</v>
      </c>
      <c r="C36" s="63">
        <v>4742</v>
      </c>
      <c r="D36" s="63">
        <v>69</v>
      </c>
      <c r="E36" s="63">
        <v>1913</v>
      </c>
      <c r="F36" s="63">
        <v>222</v>
      </c>
      <c r="G36" s="63">
        <v>191</v>
      </c>
      <c r="H36" s="63">
        <v>202</v>
      </c>
      <c r="I36" s="63">
        <v>552</v>
      </c>
      <c r="J36" s="63">
        <v>91</v>
      </c>
      <c r="K36" s="63">
        <v>106</v>
      </c>
      <c r="L36" s="63">
        <v>155</v>
      </c>
      <c r="M36" s="63">
        <v>61</v>
      </c>
      <c r="N36" s="63">
        <v>517</v>
      </c>
      <c r="O36" s="63">
        <v>225</v>
      </c>
      <c r="P36" s="63">
        <v>227</v>
      </c>
      <c r="Q36" s="63">
        <v>268</v>
      </c>
      <c r="R36" s="63">
        <v>220</v>
      </c>
      <c r="S36" s="63">
        <v>153</v>
      </c>
      <c r="T36" s="63">
        <v>107</v>
      </c>
      <c r="U36" s="63">
        <v>75</v>
      </c>
      <c r="V36" s="63">
        <v>1731</v>
      </c>
      <c r="W36" s="63">
        <v>134</v>
      </c>
      <c r="X36" s="63">
        <v>275</v>
      </c>
      <c r="Y36" s="63">
        <v>26</v>
      </c>
      <c r="Z36" s="64"/>
      <c r="AA36" s="36">
        <f t="shared" si="0"/>
        <v>16052</v>
      </c>
    </row>
    <row r="37" spans="1:27" ht="13.7" customHeight="1" x14ac:dyDescent="0.2">
      <c r="A37" s="109">
        <v>2019</v>
      </c>
      <c r="B37" s="61">
        <v>4780</v>
      </c>
      <c r="C37" s="63">
        <v>6072</v>
      </c>
      <c r="D37" s="63">
        <v>89</v>
      </c>
      <c r="E37" s="63">
        <v>2496</v>
      </c>
      <c r="F37" s="63">
        <v>288</v>
      </c>
      <c r="G37" s="63">
        <v>247</v>
      </c>
      <c r="H37" s="63">
        <v>260</v>
      </c>
      <c r="I37" s="63">
        <v>703</v>
      </c>
      <c r="J37" s="63">
        <v>117</v>
      </c>
      <c r="K37" s="63">
        <v>141</v>
      </c>
      <c r="L37" s="63">
        <v>206</v>
      </c>
      <c r="M37" s="63">
        <v>82</v>
      </c>
      <c r="N37" s="63">
        <v>660</v>
      </c>
      <c r="O37" s="63">
        <v>287</v>
      </c>
      <c r="P37" s="63">
        <v>308</v>
      </c>
      <c r="Q37" s="63">
        <v>346</v>
      </c>
      <c r="R37" s="63">
        <v>283</v>
      </c>
      <c r="S37" s="63">
        <v>201</v>
      </c>
      <c r="T37" s="63">
        <v>137</v>
      </c>
      <c r="U37" s="63">
        <v>100</v>
      </c>
      <c r="V37" s="63">
        <v>2283</v>
      </c>
      <c r="W37" s="63">
        <v>169</v>
      </c>
      <c r="X37" s="63">
        <v>345</v>
      </c>
      <c r="Y37" s="63">
        <v>36</v>
      </c>
      <c r="Z37" s="64"/>
      <c r="AA37" s="36">
        <f t="shared" si="0"/>
        <v>20636</v>
      </c>
    </row>
    <row r="38" spans="1:27" ht="13.7" customHeight="1" x14ac:dyDescent="0.2">
      <c r="A38" s="109">
        <v>2020</v>
      </c>
      <c r="B38" s="61">
        <v>6528</v>
      </c>
      <c r="C38" s="63">
        <v>8463</v>
      </c>
      <c r="D38" s="63">
        <v>126</v>
      </c>
      <c r="E38" s="63">
        <v>3731</v>
      </c>
      <c r="F38" s="63">
        <v>411</v>
      </c>
      <c r="G38" s="63">
        <v>343</v>
      </c>
      <c r="H38" s="63">
        <v>355</v>
      </c>
      <c r="I38" s="63">
        <v>1038</v>
      </c>
      <c r="J38" s="63">
        <v>172</v>
      </c>
      <c r="K38" s="63">
        <v>193</v>
      </c>
      <c r="L38" s="63">
        <v>318</v>
      </c>
      <c r="M38" s="63">
        <v>119</v>
      </c>
      <c r="N38" s="63">
        <v>871</v>
      </c>
      <c r="O38" s="63">
        <v>418</v>
      </c>
      <c r="P38" s="63">
        <v>432</v>
      </c>
      <c r="Q38" s="63">
        <v>472</v>
      </c>
      <c r="R38" s="63">
        <v>400</v>
      </c>
      <c r="S38" s="63">
        <v>275</v>
      </c>
      <c r="T38" s="63">
        <v>192</v>
      </c>
      <c r="U38" s="63">
        <v>138</v>
      </c>
      <c r="V38" s="63">
        <v>3414</v>
      </c>
      <c r="W38" s="63">
        <v>236</v>
      </c>
      <c r="X38" s="63">
        <v>474</v>
      </c>
      <c r="Y38" s="63">
        <v>50</v>
      </c>
      <c r="Z38" s="64"/>
      <c r="AA38" s="36">
        <f t="shared" ref="AA38:AA42" si="1">SUM(B38:Z38)</f>
        <v>29169</v>
      </c>
    </row>
    <row r="39" spans="1:27" ht="13.7" customHeight="1" x14ac:dyDescent="0.2">
      <c r="A39" s="109">
        <v>2021</v>
      </c>
      <c r="B39" s="61">
        <v>6761.3426755979726</v>
      </c>
      <c r="C39" s="63">
        <v>9506.6706060668403</v>
      </c>
      <c r="D39" s="63">
        <v>140.21445455575582</v>
      </c>
      <c r="E39" s="63">
        <v>4034.8906386395456</v>
      </c>
      <c r="F39" s="63">
        <v>435.1055451420803</v>
      </c>
      <c r="G39" s="63">
        <v>379.05156378000595</v>
      </c>
      <c r="H39" s="63">
        <v>386.82049032763672</v>
      </c>
      <c r="I39" s="63">
        <v>1063.2014187450941</v>
      </c>
      <c r="J39" s="63">
        <v>180.70436107320782</v>
      </c>
      <c r="K39" s="63">
        <v>205.90023366307625</v>
      </c>
      <c r="L39" s="63">
        <v>360.98698043104463</v>
      </c>
      <c r="M39" s="63">
        <v>126.76728615397636</v>
      </c>
      <c r="N39" s="63">
        <v>911.32414369650394</v>
      </c>
      <c r="O39" s="63">
        <v>483.09910408196924</v>
      </c>
      <c r="P39" s="63">
        <v>441.41482659937094</v>
      </c>
      <c r="Q39" s="63">
        <v>490.64671006682158</v>
      </c>
      <c r="R39" s="63">
        <v>412.22267792195373</v>
      </c>
      <c r="S39" s="63">
        <v>290.77343074084746</v>
      </c>
      <c r="T39" s="63">
        <v>204.27611273401033</v>
      </c>
      <c r="U39" s="63">
        <v>147.05796368077944</v>
      </c>
      <c r="V39" s="63">
        <v>3726.0406883156775</v>
      </c>
      <c r="W39" s="63">
        <v>260.9594823081141</v>
      </c>
      <c r="X39" s="63">
        <v>492.52671198896104</v>
      </c>
      <c r="Y39" s="63">
        <v>57.763446728756364</v>
      </c>
      <c r="Z39" s="64"/>
      <c r="AA39" s="36">
        <f t="shared" si="1"/>
        <v>31499.76155304</v>
      </c>
    </row>
    <row r="40" spans="1:27" ht="13.7" customHeight="1" x14ac:dyDescent="0.2">
      <c r="A40" s="109">
        <v>2022</v>
      </c>
      <c r="B40" s="61">
        <v>8296.3676218056899</v>
      </c>
      <c r="C40" s="63">
        <v>11971.8550513561</v>
      </c>
      <c r="D40" s="63">
        <v>190.34948382482102</v>
      </c>
      <c r="E40" s="63">
        <v>5163.7123545474196</v>
      </c>
      <c r="F40" s="63">
        <v>559.48724019479801</v>
      </c>
      <c r="G40" s="63">
        <v>502.73455501497295</v>
      </c>
      <c r="H40" s="63">
        <v>491.84240171841702</v>
      </c>
      <c r="I40" s="63">
        <v>1333.4192579289499</v>
      </c>
      <c r="J40" s="63">
        <v>232.96668320747102</v>
      </c>
      <c r="K40" s="63">
        <v>276.36120740343898</v>
      </c>
      <c r="L40" s="63">
        <v>455.87553978931601</v>
      </c>
      <c r="M40" s="63">
        <v>169.03951829295301</v>
      </c>
      <c r="N40" s="63">
        <v>1151.8689944462899</v>
      </c>
      <c r="O40" s="63">
        <v>608.27405570645703</v>
      </c>
      <c r="P40" s="63">
        <v>566.2426941588609</v>
      </c>
      <c r="Q40" s="63">
        <v>637.005828089033</v>
      </c>
      <c r="R40" s="63">
        <v>532.98252205568099</v>
      </c>
      <c r="S40" s="63">
        <v>376.629829232904</v>
      </c>
      <c r="T40" s="63">
        <v>270.30071590727397</v>
      </c>
      <c r="U40" s="63">
        <v>194.85278362960298</v>
      </c>
      <c r="V40" s="63">
        <v>4674.6277824674598</v>
      </c>
      <c r="W40" s="63">
        <v>349.54848934836497</v>
      </c>
      <c r="X40" s="63">
        <v>635.36161579430302</v>
      </c>
      <c r="Y40" s="63">
        <v>79.005799549402695</v>
      </c>
      <c r="Z40" s="64"/>
      <c r="AA40" s="36">
        <f t="shared" si="1"/>
        <v>39720.712025469991</v>
      </c>
    </row>
    <row r="41" spans="1:27" ht="13.7" customHeight="1" x14ac:dyDescent="0.2">
      <c r="A41" s="109">
        <v>2023</v>
      </c>
      <c r="B41" s="61">
        <v>14071.119920721971</v>
      </c>
      <c r="C41" s="63">
        <v>20775.332897562443</v>
      </c>
      <c r="D41" s="63">
        <v>332.11458229225559</v>
      </c>
      <c r="E41" s="63">
        <v>9306.6299091368146</v>
      </c>
      <c r="F41" s="63">
        <v>966.27004109502548</v>
      </c>
      <c r="G41" s="63">
        <v>871.50698459041826</v>
      </c>
      <c r="H41" s="63">
        <v>828.16107281333007</v>
      </c>
      <c r="I41" s="63">
        <v>2253.9770560025427</v>
      </c>
      <c r="J41" s="63">
        <v>396.76686271688425</v>
      </c>
      <c r="K41" s="63">
        <v>479.2784433494719</v>
      </c>
      <c r="L41" s="63">
        <v>779.05981134844922</v>
      </c>
      <c r="M41" s="63">
        <v>297.57034648004293</v>
      </c>
      <c r="N41" s="63">
        <v>2010.0535904600383</v>
      </c>
      <c r="O41" s="63">
        <v>1008.3006128159742</v>
      </c>
      <c r="P41" s="63">
        <v>996.1616581675587</v>
      </c>
      <c r="Q41" s="63">
        <v>1087.769333346818</v>
      </c>
      <c r="R41" s="63">
        <v>974.82637966912512</v>
      </c>
      <c r="S41" s="63">
        <v>633.04524738903228</v>
      </c>
      <c r="T41" s="63">
        <v>472.93022391443503</v>
      </c>
      <c r="U41" s="63">
        <v>324.13452461309453</v>
      </c>
      <c r="V41" s="63">
        <v>8114.5577914863197</v>
      </c>
      <c r="W41" s="63">
        <v>593.88312075552074</v>
      </c>
      <c r="X41" s="63">
        <v>1080.3434762517936</v>
      </c>
      <c r="Y41" s="63">
        <v>137.10539861063495</v>
      </c>
      <c r="Z41" s="64"/>
      <c r="AA41" s="36">
        <f t="shared" si="1"/>
        <v>68790.899285590014</v>
      </c>
    </row>
    <row r="42" spans="1:27" ht="13.7" customHeight="1" x14ac:dyDescent="0.2">
      <c r="A42" s="109">
        <v>2024</v>
      </c>
      <c r="B42" s="42">
        <v>46567.391128180469</v>
      </c>
      <c r="C42" s="43">
        <v>70000.499838045987</v>
      </c>
      <c r="D42" s="43">
        <v>1165.378704676323</v>
      </c>
      <c r="E42" s="43">
        <v>28055.5275105849</v>
      </c>
      <c r="F42" s="43">
        <v>3271.2446970865176</v>
      </c>
      <c r="G42" s="43">
        <v>2831.2601823830864</v>
      </c>
      <c r="H42" s="43">
        <v>2939.2119211629147</v>
      </c>
      <c r="I42" s="43">
        <v>7529.1883943776356</v>
      </c>
      <c r="J42" s="43">
        <v>1310.6092892351362</v>
      </c>
      <c r="K42" s="43">
        <v>1750.0529474903378</v>
      </c>
      <c r="L42" s="43">
        <v>2320.6985516083855</v>
      </c>
      <c r="M42" s="43">
        <v>1000.7950136873426</v>
      </c>
      <c r="N42" s="43">
        <v>7271.0203940587917</v>
      </c>
      <c r="O42" s="43">
        <v>3257.4439664068159</v>
      </c>
      <c r="P42" s="43">
        <v>3536.9329938059154</v>
      </c>
      <c r="Q42" s="43">
        <v>3843.6955330081687</v>
      </c>
      <c r="R42" s="43">
        <v>3358.7094708419318</v>
      </c>
      <c r="S42" s="43">
        <v>2124.9035888301614</v>
      </c>
      <c r="T42" s="43">
        <v>1533.9395238038398</v>
      </c>
      <c r="U42" s="43">
        <v>1175.4998493200258</v>
      </c>
      <c r="V42" s="43">
        <v>23920.362314017697</v>
      </c>
      <c r="W42" s="43">
        <v>1925.5027240866518</v>
      </c>
      <c r="X42" s="43">
        <v>3747.9891221649209</v>
      </c>
      <c r="Y42" s="43">
        <v>536.9635401460564</v>
      </c>
      <c r="Z42" s="64"/>
      <c r="AA42" s="36">
        <f t="shared" si="1"/>
        <v>224974.82119901001</v>
      </c>
    </row>
    <row r="43" spans="1:27" ht="13.7" customHeight="1" x14ac:dyDescent="0.2">
      <c r="A43" s="109" t="s">
        <v>1838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43" t="e">
        <v>#N/A</v>
      </c>
      <c r="Z43" s="37" t="e">
        <v>#N/A</v>
      </c>
      <c r="AA43" s="36" t="e">
        <v>#N/A</v>
      </c>
    </row>
    <row r="44" spans="1:27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77" t="e">
        <v>#N/A</v>
      </c>
      <c r="AA44" s="38" t="e">
        <v>#N/A</v>
      </c>
    </row>
    <row r="45" spans="1:27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77" t="e">
        <v>#N/A</v>
      </c>
      <c r="AA45" s="38" t="e">
        <v>#N/A</v>
      </c>
    </row>
    <row r="46" spans="1:27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77" t="e">
        <v>#N/A</v>
      </c>
      <c r="AA46" s="38" t="e">
        <v>#N/A</v>
      </c>
    </row>
    <row r="47" spans="1:27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77" t="e">
        <v>#N/A</v>
      </c>
      <c r="AA47" s="38" t="e">
        <v>#N/A</v>
      </c>
    </row>
    <row r="48" spans="1:27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77" t="e">
        <v>#N/A</v>
      </c>
      <c r="AA48" s="38" t="e">
        <v>#N/A</v>
      </c>
    </row>
    <row r="49" spans="1:30" x14ac:dyDescent="0.2">
      <c r="A49" s="111"/>
      <c r="AA49" s="17"/>
    </row>
    <row r="50" spans="1:30" x14ac:dyDescent="0.2">
      <c r="A50" s="111"/>
      <c r="AA50" s="17"/>
    </row>
    <row r="51" spans="1:30" x14ac:dyDescent="0.2">
      <c r="A51" s="111"/>
      <c r="AA51" s="17"/>
    </row>
    <row r="52" spans="1:30" x14ac:dyDescent="0.2">
      <c r="A52" s="111"/>
      <c r="AA52" s="17"/>
    </row>
    <row r="53" spans="1:30" x14ac:dyDescent="0.2">
      <c r="A53" s="111"/>
      <c r="AA53" s="17"/>
    </row>
    <row r="54" spans="1:30" x14ac:dyDescent="0.2">
      <c r="A54" s="111"/>
      <c r="AA54" s="17"/>
    </row>
    <row r="55" spans="1:30" x14ac:dyDescent="0.2">
      <c r="A55" s="111"/>
      <c r="AA55" s="17"/>
    </row>
    <row r="56" spans="1:30" x14ac:dyDescent="0.2">
      <c r="A56" s="111"/>
      <c r="AA56" s="24"/>
      <c r="AB56" s="22"/>
      <c r="AC56" s="22"/>
      <c r="AD56" s="22"/>
    </row>
    <row r="57" spans="1:30" x14ac:dyDescent="0.2">
      <c r="A57" s="111"/>
      <c r="AA57" s="20"/>
    </row>
    <row r="58" spans="1:30" x14ac:dyDescent="0.2">
      <c r="A58" s="111"/>
      <c r="AA58" s="20"/>
    </row>
    <row r="59" spans="1:30" x14ac:dyDescent="0.2">
      <c r="A59" s="111"/>
    </row>
    <row r="60" spans="1:30" x14ac:dyDescent="0.2">
      <c r="A60" s="111"/>
    </row>
    <row r="61" spans="1:30" x14ac:dyDescent="0.2">
      <c r="A61" s="111"/>
    </row>
    <row r="62" spans="1:30" x14ac:dyDescent="0.2">
      <c r="A62" s="111"/>
    </row>
    <row r="63" spans="1:30" x14ac:dyDescent="0.2">
      <c r="A63" s="111"/>
    </row>
    <row r="64" spans="1:30" x14ac:dyDescent="0.2">
      <c r="A64" s="111"/>
    </row>
    <row r="65" spans="1:1" x14ac:dyDescent="0.2">
      <c r="A65" s="111"/>
    </row>
    <row r="66" spans="1:1" x14ac:dyDescent="0.2">
      <c r="A66" s="109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1"/>
    </row>
    <row r="335" spans="1:1" x14ac:dyDescent="0.2">
      <c r="A335" s="111"/>
    </row>
    <row r="336" spans="1:1" x14ac:dyDescent="0.2">
      <c r="A336" s="111"/>
    </row>
    <row r="337" spans="1:1" x14ac:dyDescent="0.2">
      <c r="A337" s="111"/>
    </row>
    <row r="338" spans="1:1" x14ac:dyDescent="0.2">
      <c r="A338" s="111"/>
    </row>
    <row r="339" spans="1:1" x14ac:dyDescent="0.2">
      <c r="A339" s="111"/>
    </row>
    <row r="340" spans="1:1" x14ac:dyDescent="0.2">
      <c r="A340" s="111"/>
    </row>
    <row r="341" spans="1:1" x14ac:dyDescent="0.2">
      <c r="A341" s="111"/>
    </row>
    <row r="342" spans="1:1" x14ac:dyDescent="0.2">
      <c r="A342" s="111"/>
    </row>
    <row r="343" spans="1:1" x14ac:dyDescent="0.2">
      <c r="A343" s="111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  <row r="364" spans="1:1" x14ac:dyDescent="0.2">
      <c r="A364" s="112"/>
    </row>
    <row r="365" spans="1:1" x14ac:dyDescent="0.2">
      <c r="A365" s="112"/>
    </row>
    <row r="366" spans="1:1" x14ac:dyDescent="0.2">
      <c r="A366" s="112"/>
    </row>
    <row r="367" spans="1:1" x14ac:dyDescent="0.2">
      <c r="A367" s="112"/>
    </row>
    <row r="368" spans="1:1" x14ac:dyDescent="0.2">
      <c r="A368" s="112"/>
    </row>
  </sheetData>
  <phoneticPr fontId="7" type="noConversion"/>
  <hyperlinks>
    <hyperlink ref="A5" location="INDICE!A14" display="VOLVER AL INDICE" xr:uid="{00000000-0004-0000-1800-000000000000}"/>
  </hyperlinks>
  <pageMargins left="0.75" right="0.75" top="1" bottom="1" header="0" footer="0"/>
  <pageSetup orientation="portrait" r:id="rId1"/>
  <headerFooter alignWithMargins="0"/>
  <ignoredErrors>
    <ignoredError sqref="AA19:AA41" formulaRange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41"/>
  <dimension ref="A1:AD36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7" width="14.7109375" style="1" customWidth="1"/>
    <col min="28" max="16384" width="9.140625" style="1"/>
  </cols>
  <sheetData>
    <row r="1" spans="1:2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26"/>
    </row>
    <row r="2" spans="1:27" s="44" customFormat="1" ht="25.5" customHeight="1" x14ac:dyDescent="0.2">
      <c r="A2" s="102" t="s">
        <v>6</v>
      </c>
      <c r="B2" s="30" t="s">
        <v>94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Recaudación de otros impuestos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0"/>
      <c r="AA2" s="31"/>
    </row>
    <row r="3" spans="1:27" s="44" customFormat="1" ht="12.75" customHeight="1" x14ac:dyDescent="0.2">
      <c r="A3" s="102" t="s">
        <v>1825</v>
      </c>
      <c r="B3" s="19" t="s">
        <v>1837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Agencia de Recaudación y Control Aduanero (ARCA)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27"/>
    </row>
    <row r="4" spans="1:2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8"/>
    </row>
    <row r="5" spans="1:27" s="44" customFormat="1" ht="33.75" customHeight="1" x14ac:dyDescent="0.2">
      <c r="A5" s="157" t="s">
        <v>1839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39"/>
    </row>
    <row r="6" spans="1:2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28"/>
    </row>
    <row r="7" spans="1:27" s="44" customFormat="1" ht="22.5" customHeight="1" x14ac:dyDescent="0.2">
      <c r="A7" s="102" t="s">
        <v>1840</v>
      </c>
      <c r="B7" s="25" t="s">
        <v>1850</v>
      </c>
      <c r="C7" s="40" t="s">
        <v>1850</v>
      </c>
      <c r="D7" s="40" t="s">
        <v>1850</v>
      </c>
      <c r="E7" s="40" t="s">
        <v>1850</v>
      </c>
      <c r="F7" s="40" t="s">
        <v>1850</v>
      </c>
      <c r="G7" s="40" t="s">
        <v>1850</v>
      </c>
      <c r="H7" s="40" t="s">
        <v>1850</v>
      </c>
      <c r="I7" s="40" t="s">
        <v>1850</v>
      </c>
      <c r="J7" s="40" t="s">
        <v>1850</v>
      </c>
      <c r="K7" s="40" t="s">
        <v>1850</v>
      </c>
      <c r="L7" s="40" t="s">
        <v>1850</v>
      </c>
      <c r="M7" s="40" t="s">
        <v>1850</v>
      </c>
      <c r="N7" s="40" t="s">
        <v>1850</v>
      </c>
      <c r="O7" s="40" t="s">
        <v>1850</v>
      </c>
      <c r="P7" s="40" t="s">
        <v>1850</v>
      </c>
      <c r="Q7" s="40" t="s">
        <v>1850</v>
      </c>
      <c r="R7" s="40" t="s">
        <v>1850</v>
      </c>
      <c r="S7" s="40" t="s">
        <v>1850</v>
      </c>
      <c r="T7" s="40" t="s">
        <v>1850</v>
      </c>
      <c r="U7" s="40" t="s">
        <v>1850</v>
      </c>
      <c r="V7" s="40" t="s">
        <v>1850</v>
      </c>
      <c r="W7" s="40" t="s">
        <v>1850</v>
      </c>
      <c r="X7" s="40" t="s">
        <v>1850</v>
      </c>
      <c r="Y7" s="40" t="s">
        <v>1850</v>
      </c>
      <c r="Z7" s="40" t="s">
        <v>1850</v>
      </c>
      <c r="AA7" s="41" t="s">
        <v>1850</v>
      </c>
    </row>
    <row r="8" spans="1:27" s="44" customFormat="1" ht="11.25" x14ac:dyDescent="0.2">
      <c r="A8" s="104" t="s">
        <v>1841</v>
      </c>
      <c r="B8" s="121" t="s">
        <v>773</v>
      </c>
      <c r="C8" s="122" t="s">
        <v>774</v>
      </c>
      <c r="D8" s="122" t="s">
        <v>775</v>
      </c>
      <c r="E8" s="124" t="s">
        <v>776</v>
      </c>
      <c r="F8" s="122" t="s">
        <v>777</v>
      </c>
      <c r="G8" s="122" t="s">
        <v>778</v>
      </c>
      <c r="H8" s="124" t="s">
        <v>779</v>
      </c>
      <c r="I8" s="122" t="s">
        <v>780</v>
      </c>
      <c r="J8" s="122" t="s">
        <v>781</v>
      </c>
      <c r="K8" s="124" t="s">
        <v>782</v>
      </c>
      <c r="L8" s="122" t="s">
        <v>783</v>
      </c>
      <c r="M8" s="122" t="s">
        <v>784</v>
      </c>
      <c r="N8" s="124" t="s">
        <v>785</v>
      </c>
      <c r="O8" s="122" t="s">
        <v>786</v>
      </c>
      <c r="P8" s="122" t="s">
        <v>787</v>
      </c>
      <c r="Q8" s="124" t="s">
        <v>788</v>
      </c>
      <c r="R8" s="122" t="s">
        <v>789</v>
      </c>
      <c r="S8" s="122" t="s">
        <v>790</v>
      </c>
      <c r="T8" s="122" t="s">
        <v>791</v>
      </c>
      <c r="U8" s="122" t="s">
        <v>792</v>
      </c>
      <c r="V8" s="122" t="s">
        <v>793</v>
      </c>
      <c r="W8" s="122" t="s">
        <v>794</v>
      </c>
      <c r="X8" s="122" t="s">
        <v>795</v>
      </c>
      <c r="Y8" s="122" t="s">
        <v>796</v>
      </c>
      <c r="Z8" s="122" t="s">
        <v>797</v>
      </c>
      <c r="AA8" s="123" t="s">
        <v>798</v>
      </c>
    </row>
    <row r="9" spans="1:27" s="45" customFormat="1" ht="23.25" customHeight="1" thickBot="1" x14ac:dyDescent="0.25">
      <c r="A9" s="105" t="s">
        <v>162</v>
      </c>
      <c r="B9" s="71" t="s">
        <v>84</v>
      </c>
      <c r="C9" s="23" t="s">
        <v>139</v>
      </c>
      <c r="D9" s="23" t="s">
        <v>140</v>
      </c>
      <c r="E9" s="32" t="s">
        <v>141</v>
      </c>
      <c r="F9" s="23" t="s">
        <v>142</v>
      </c>
      <c r="G9" s="23" t="s">
        <v>143</v>
      </c>
      <c r="H9" s="32" t="s">
        <v>144</v>
      </c>
      <c r="I9" s="23" t="s">
        <v>145</v>
      </c>
      <c r="J9" s="23" t="s">
        <v>146</v>
      </c>
      <c r="K9" s="32" t="s">
        <v>147</v>
      </c>
      <c r="L9" s="23" t="s">
        <v>148</v>
      </c>
      <c r="M9" s="23" t="s">
        <v>149</v>
      </c>
      <c r="N9" s="32" t="s">
        <v>150</v>
      </c>
      <c r="O9" s="23" t="s">
        <v>151</v>
      </c>
      <c r="P9" s="23" t="s">
        <v>152</v>
      </c>
      <c r="Q9" s="32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23" t="s">
        <v>163</v>
      </c>
      <c r="AA9" s="33" t="s">
        <v>161</v>
      </c>
    </row>
    <row r="10" spans="1:27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126"/>
      <c r="AA10" s="85"/>
    </row>
    <row r="11" spans="1:27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126"/>
      <c r="AA11" s="85"/>
    </row>
    <row r="12" spans="1:27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126"/>
      <c r="AA12" s="85"/>
    </row>
    <row r="13" spans="1:27" ht="13.7" customHeight="1" x14ac:dyDescent="0.2">
      <c r="A13" s="109">
        <v>1995</v>
      </c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126"/>
      <c r="AA13" s="85"/>
    </row>
    <row r="14" spans="1:27" ht="13.7" customHeight="1" x14ac:dyDescent="0.2">
      <c r="A14" s="109">
        <v>1996</v>
      </c>
      <c r="B14" s="48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126"/>
      <c r="AA14" s="85"/>
    </row>
    <row r="15" spans="1:27" ht="13.7" customHeight="1" x14ac:dyDescent="0.2">
      <c r="A15" s="109">
        <v>1997</v>
      </c>
      <c r="B15" s="48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126"/>
      <c r="AA15" s="85"/>
    </row>
    <row r="16" spans="1:27" ht="13.7" customHeight="1" x14ac:dyDescent="0.2">
      <c r="A16" s="109">
        <v>1998</v>
      </c>
      <c r="B16" s="48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126"/>
      <c r="AA16" s="85"/>
    </row>
    <row r="17" spans="1:27" ht="13.7" customHeight="1" x14ac:dyDescent="0.2">
      <c r="A17" s="109">
        <v>1999</v>
      </c>
      <c r="B17" s="48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126"/>
      <c r="AA17" s="85"/>
    </row>
    <row r="18" spans="1:27" ht="13.7" customHeight="1" x14ac:dyDescent="0.2">
      <c r="A18" s="109">
        <v>2000</v>
      </c>
      <c r="B18" s="48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126"/>
      <c r="AA18" s="85"/>
    </row>
    <row r="19" spans="1:27" ht="13.7" customHeight="1" x14ac:dyDescent="0.2">
      <c r="A19" s="109">
        <v>2001</v>
      </c>
      <c r="B19" s="128">
        <v>3366.0301840000002</v>
      </c>
      <c r="C19" s="128">
        <v>53.562155999999995</v>
      </c>
      <c r="D19" s="128">
        <v>0.44211299999999998</v>
      </c>
      <c r="E19" s="128">
        <v>30.732475999999998</v>
      </c>
      <c r="F19" s="128">
        <v>1.3828520000000002</v>
      </c>
      <c r="G19" s="128">
        <v>1.99007</v>
      </c>
      <c r="H19" s="128">
        <v>2.7006300000000003</v>
      </c>
      <c r="I19" s="128">
        <v>5.0352489999999985</v>
      </c>
      <c r="J19" s="128">
        <v>0.63158500000000006</v>
      </c>
      <c r="K19" s="128">
        <v>1.0722739999999999</v>
      </c>
      <c r="L19" s="128">
        <v>2.8777110000000001</v>
      </c>
      <c r="M19" s="128">
        <v>0.46387</v>
      </c>
      <c r="N19" s="128">
        <v>17.715150999999999</v>
      </c>
      <c r="O19" s="128">
        <v>2.8640250000000003</v>
      </c>
      <c r="P19" s="128">
        <v>4.0140979999999997</v>
      </c>
      <c r="Q19" s="128">
        <v>4.9777240000000003</v>
      </c>
      <c r="R19" s="128">
        <v>2.3834210000000002</v>
      </c>
      <c r="S19" s="128">
        <v>1.5318230000000002</v>
      </c>
      <c r="T19" s="128">
        <v>2.294089</v>
      </c>
      <c r="U19" s="128">
        <v>0.91441399999999995</v>
      </c>
      <c r="V19" s="128">
        <v>60.193625000000004</v>
      </c>
      <c r="W19" s="128">
        <v>2.971571</v>
      </c>
      <c r="X19" s="128">
        <v>66.043119000000004</v>
      </c>
      <c r="Y19" s="128">
        <v>0.72389300000000001</v>
      </c>
      <c r="Z19" s="128">
        <v>14.255622049999996</v>
      </c>
      <c r="AA19" s="35">
        <f>SUM(B19:Z19)</f>
        <v>3647.8037450499996</v>
      </c>
    </row>
    <row r="20" spans="1:27" ht="13.7" customHeight="1" x14ac:dyDescent="0.2">
      <c r="A20" s="109">
        <v>2002</v>
      </c>
      <c r="B20" s="61">
        <v>4415.953614</v>
      </c>
      <c r="C20" s="63">
        <v>44.348876000000004</v>
      </c>
      <c r="D20" s="63">
        <v>0.53239899999999996</v>
      </c>
      <c r="E20" s="63">
        <v>53.894949999999994</v>
      </c>
      <c r="F20" s="63">
        <v>1.1420440000000001</v>
      </c>
      <c r="G20" s="63">
        <v>1.3658800000000002</v>
      </c>
      <c r="H20" s="63">
        <v>3.1971829999999999</v>
      </c>
      <c r="I20" s="63">
        <v>6.0431940000000015</v>
      </c>
      <c r="J20" s="63">
        <v>0.60418499999999997</v>
      </c>
      <c r="K20" s="63">
        <v>1.023326</v>
      </c>
      <c r="L20" s="63">
        <v>3.9217529999999998</v>
      </c>
      <c r="M20" s="63">
        <v>0.86329099999999992</v>
      </c>
      <c r="N20" s="63">
        <v>29.519544000000007</v>
      </c>
      <c r="O20" s="63">
        <v>3.8254359999999998</v>
      </c>
      <c r="P20" s="63">
        <v>4.1862860000000008</v>
      </c>
      <c r="Q20" s="63">
        <v>3.8553989999999994</v>
      </c>
      <c r="R20" s="63">
        <v>1.7750779999999999</v>
      </c>
      <c r="S20" s="63">
        <v>1.3132200000000001</v>
      </c>
      <c r="T20" s="63">
        <v>4.1654740000000006</v>
      </c>
      <c r="U20" s="63">
        <v>1.2645130000000002</v>
      </c>
      <c r="V20" s="63">
        <v>67.956439000000003</v>
      </c>
      <c r="W20" s="63">
        <v>3.0371460000000008</v>
      </c>
      <c r="X20" s="63">
        <v>123.05546600000001</v>
      </c>
      <c r="Y20" s="63">
        <v>2.9091489999999998</v>
      </c>
      <c r="Z20" s="83">
        <v>15.519958679999997</v>
      </c>
      <c r="AA20" s="36">
        <f>SUM(B20:Z20)</f>
        <v>4795.2738036799992</v>
      </c>
    </row>
    <row r="21" spans="1:27" ht="13.7" customHeight="1" x14ac:dyDescent="0.2">
      <c r="A21" s="109">
        <v>2003</v>
      </c>
      <c r="B21" s="61">
        <v>4841.8647599999995</v>
      </c>
      <c r="C21" s="63">
        <v>55.054266999999996</v>
      </c>
      <c r="D21" s="63">
        <v>0.47372300000000001</v>
      </c>
      <c r="E21" s="63">
        <v>56.780235999999995</v>
      </c>
      <c r="F21" s="63">
        <v>1.9422969999999999</v>
      </c>
      <c r="G21" s="63">
        <v>2.345065</v>
      </c>
      <c r="H21" s="63">
        <v>2.3895629999999994</v>
      </c>
      <c r="I21" s="63">
        <v>6.6043240000000001</v>
      </c>
      <c r="J21" s="63">
        <v>0.67361900000000008</v>
      </c>
      <c r="K21" s="63">
        <v>1.3720889999999999</v>
      </c>
      <c r="L21" s="63">
        <v>2.4720520000000001</v>
      </c>
      <c r="M21" s="63">
        <v>2.5043800000000003</v>
      </c>
      <c r="N21" s="63">
        <v>29.542218999999996</v>
      </c>
      <c r="O21" s="63">
        <v>4.429144</v>
      </c>
      <c r="P21" s="63">
        <v>3.665915</v>
      </c>
      <c r="Q21" s="63">
        <v>3.3283700000000001</v>
      </c>
      <c r="R21" s="63">
        <v>2.0293450000000002</v>
      </c>
      <c r="S21" s="63">
        <v>0.936832</v>
      </c>
      <c r="T21" s="63">
        <v>3.6581429999999999</v>
      </c>
      <c r="U21" s="63">
        <v>1.3211740000000001</v>
      </c>
      <c r="V21" s="63">
        <v>71.904012000000009</v>
      </c>
      <c r="W21" s="63">
        <v>3.1788919999999998</v>
      </c>
      <c r="X21" s="63">
        <v>98.842725999999999</v>
      </c>
      <c r="Y21" s="63">
        <v>3.3811559999999998</v>
      </c>
      <c r="Z21" s="83">
        <v>17.256800539999997</v>
      </c>
      <c r="AA21" s="36">
        <f t="shared" ref="AA21:AA42" si="0">SUM(B21:Z21)</f>
        <v>5217.9511035399992</v>
      </c>
    </row>
    <row r="22" spans="1:27" ht="13.7" customHeight="1" x14ac:dyDescent="0.2">
      <c r="A22" s="109">
        <v>2004</v>
      </c>
      <c r="B22" s="61">
        <v>5148.3669790000004</v>
      </c>
      <c r="C22" s="63">
        <v>62.705857999999992</v>
      </c>
      <c r="D22" s="63">
        <v>0.72289300000000001</v>
      </c>
      <c r="E22" s="63">
        <v>89.935915999999992</v>
      </c>
      <c r="F22" s="63">
        <v>1.861815</v>
      </c>
      <c r="G22" s="63">
        <v>2.0893549999999999</v>
      </c>
      <c r="H22" s="63">
        <v>2.3045960000000001</v>
      </c>
      <c r="I22" s="63">
        <v>7.9138189999999993</v>
      </c>
      <c r="J22" s="63">
        <v>0.772787</v>
      </c>
      <c r="K22" s="63">
        <v>1.765865</v>
      </c>
      <c r="L22" s="63">
        <v>3.1171440000000001</v>
      </c>
      <c r="M22" s="63">
        <v>0.77932599999999996</v>
      </c>
      <c r="N22" s="63">
        <v>58.290548999999999</v>
      </c>
      <c r="O22" s="63">
        <v>6.157902</v>
      </c>
      <c r="P22" s="63">
        <v>4.186173000000001</v>
      </c>
      <c r="Q22" s="63">
        <v>4.0896340000000002</v>
      </c>
      <c r="R22" s="63">
        <v>2.7759710000000002</v>
      </c>
      <c r="S22" s="63">
        <v>1.3318980000000002</v>
      </c>
      <c r="T22" s="63">
        <v>2.701171</v>
      </c>
      <c r="U22" s="63">
        <v>1.2146539999999999</v>
      </c>
      <c r="V22" s="63">
        <v>93.103438000000011</v>
      </c>
      <c r="W22" s="63">
        <v>2.8234059999999999</v>
      </c>
      <c r="X22" s="63">
        <v>135.99506200000002</v>
      </c>
      <c r="Y22" s="63">
        <v>4.9008760000000002</v>
      </c>
      <c r="Z22" s="83">
        <v>20.122489569999999</v>
      </c>
      <c r="AA22" s="36">
        <f t="shared" si="0"/>
        <v>5660.0295765700021</v>
      </c>
    </row>
    <row r="23" spans="1:27" ht="13.7" customHeight="1" x14ac:dyDescent="0.2">
      <c r="A23" s="109">
        <v>2005</v>
      </c>
      <c r="B23" s="61">
        <v>5605.5479999999998</v>
      </c>
      <c r="C23" s="63">
        <v>70.861999999999995</v>
      </c>
      <c r="D23" s="63">
        <v>0.83799999999999997</v>
      </c>
      <c r="E23" s="63">
        <v>159.38399999999999</v>
      </c>
      <c r="F23" s="63">
        <v>2.8769999999999998</v>
      </c>
      <c r="G23" s="63">
        <v>1.603</v>
      </c>
      <c r="H23" s="63">
        <v>3.8980000000000001</v>
      </c>
      <c r="I23" s="63">
        <v>11.598000000000001</v>
      </c>
      <c r="J23" s="63">
        <v>0.89800000000000002</v>
      </c>
      <c r="K23" s="63">
        <v>1.8380000000000001</v>
      </c>
      <c r="L23" s="63">
        <v>3.633</v>
      </c>
      <c r="M23" s="63">
        <v>0.72199999999999998</v>
      </c>
      <c r="N23" s="63">
        <v>110.066</v>
      </c>
      <c r="O23" s="63">
        <v>5.9379999999999997</v>
      </c>
      <c r="P23" s="63">
        <v>10.914999999999999</v>
      </c>
      <c r="Q23" s="63">
        <v>4.8</v>
      </c>
      <c r="R23" s="63">
        <v>4.6100000000000003</v>
      </c>
      <c r="S23" s="63">
        <v>2.319</v>
      </c>
      <c r="T23" s="63">
        <v>3.0550000000000002</v>
      </c>
      <c r="U23" s="63">
        <v>1.4970000000000001</v>
      </c>
      <c r="V23" s="63">
        <v>150.15299999999999</v>
      </c>
      <c r="W23" s="63">
        <v>3.0110000000000001</v>
      </c>
      <c r="X23" s="63">
        <v>179.54</v>
      </c>
      <c r="Y23" s="63">
        <v>5.9290000000000003</v>
      </c>
      <c r="Z23" s="83">
        <v>20.527000000000001</v>
      </c>
      <c r="AA23" s="36">
        <f t="shared" si="0"/>
        <v>6366.0590000000011</v>
      </c>
    </row>
    <row r="24" spans="1:27" ht="13.7" customHeight="1" x14ac:dyDescent="0.2">
      <c r="A24" s="109">
        <v>2006</v>
      </c>
      <c r="B24" s="61">
        <v>6150.8985830000001</v>
      </c>
      <c r="C24" s="63">
        <v>81.660991000001317</v>
      </c>
      <c r="D24" s="63">
        <v>1.0559229999999897</v>
      </c>
      <c r="E24" s="63">
        <v>165.7070210000002</v>
      </c>
      <c r="F24" s="63">
        <v>2.6431269999999785</v>
      </c>
      <c r="G24" s="63">
        <v>2.0317620000000436</v>
      </c>
      <c r="H24" s="63">
        <v>4.1549690000001576</v>
      </c>
      <c r="I24" s="63">
        <v>10.515319000000062</v>
      </c>
      <c r="J24" s="63">
        <v>0.90337799999999702</v>
      </c>
      <c r="K24" s="63">
        <v>1.9750439999999654</v>
      </c>
      <c r="L24" s="63">
        <v>3.7419130000000167</v>
      </c>
      <c r="M24" s="63">
        <v>1.5244309999999897</v>
      </c>
      <c r="N24" s="63">
        <v>107.28644700000007</v>
      </c>
      <c r="O24" s="63">
        <v>6.8674530000000082</v>
      </c>
      <c r="P24" s="63">
        <v>7.0022379999999194</v>
      </c>
      <c r="Q24" s="63">
        <v>5.9204699999999999</v>
      </c>
      <c r="R24" s="63">
        <v>4.6044709999999611</v>
      </c>
      <c r="S24" s="63">
        <v>1.8955539999999982</v>
      </c>
      <c r="T24" s="63">
        <v>3.5574510000000448</v>
      </c>
      <c r="U24" s="63">
        <v>1.9059739999999292</v>
      </c>
      <c r="V24" s="63">
        <v>181.04999800000036</v>
      </c>
      <c r="W24" s="63">
        <v>4.0481480000000234</v>
      </c>
      <c r="X24" s="63">
        <v>261.10396699999995</v>
      </c>
      <c r="Y24" s="63">
        <v>3.2635539999999401</v>
      </c>
      <c r="Z24" s="83">
        <v>7.3468011800000008</v>
      </c>
      <c r="AA24" s="36">
        <f t="shared" si="0"/>
        <v>7022.6649871800009</v>
      </c>
    </row>
    <row r="25" spans="1:27" ht="13.7" customHeight="1" x14ac:dyDescent="0.2">
      <c r="A25" s="109">
        <v>2007</v>
      </c>
      <c r="B25" s="61">
        <v>6913.500301</v>
      </c>
      <c r="C25" s="63">
        <v>161.71661600000002</v>
      </c>
      <c r="D25" s="63">
        <v>1.0674779999999999</v>
      </c>
      <c r="E25" s="63">
        <v>227.66226900000001</v>
      </c>
      <c r="F25" s="63">
        <v>4.3091229999999996</v>
      </c>
      <c r="G25" s="63">
        <v>4.0780009999999995</v>
      </c>
      <c r="H25" s="63">
        <v>5.5498329999999996</v>
      </c>
      <c r="I25" s="63">
        <v>13.123370999999999</v>
      </c>
      <c r="J25" s="63">
        <v>1.829348</v>
      </c>
      <c r="K25" s="63">
        <v>3.3153410000000005</v>
      </c>
      <c r="L25" s="63">
        <v>5.0463049999999994</v>
      </c>
      <c r="M25" s="63">
        <v>2.2831730000000001</v>
      </c>
      <c r="N25" s="63">
        <v>133.20043399999997</v>
      </c>
      <c r="O25" s="63">
        <v>7.6841910000000011</v>
      </c>
      <c r="P25" s="63">
        <v>7.2026180000000002</v>
      </c>
      <c r="Q25" s="63">
        <v>7.5241540000000002</v>
      </c>
      <c r="R25" s="63">
        <v>6.6322740000000007</v>
      </c>
      <c r="S25" s="63">
        <v>2.954812</v>
      </c>
      <c r="T25" s="63">
        <v>5.9234790000000004</v>
      </c>
      <c r="U25" s="63">
        <v>3.5624049999999996</v>
      </c>
      <c r="V25" s="63">
        <v>236.16660100000001</v>
      </c>
      <c r="W25" s="63">
        <v>5.4853079999999999</v>
      </c>
      <c r="X25" s="63">
        <v>306.72705999999999</v>
      </c>
      <c r="Y25" s="63">
        <v>1.6761330000000001</v>
      </c>
      <c r="Z25" s="83">
        <v>6.8160047000000006</v>
      </c>
      <c r="AA25" s="36">
        <f t="shared" si="0"/>
        <v>8075.0366327000002</v>
      </c>
    </row>
    <row r="26" spans="1:27" ht="13.7" customHeight="1" x14ac:dyDescent="0.2">
      <c r="A26" s="109">
        <v>2008</v>
      </c>
      <c r="B26" s="61">
        <v>9061.8386202798301</v>
      </c>
      <c r="C26" s="63">
        <v>182.57224222265967</v>
      </c>
      <c r="D26" s="63">
        <v>1.4005383364771817</v>
      </c>
      <c r="E26" s="63">
        <v>222.71510255796241</v>
      </c>
      <c r="F26" s="63">
        <v>4.7991145741824424</v>
      </c>
      <c r="G26" s="63">
        <v>4.4810644764752245</v>
      </c>
      <c r="H26" s="63">
        <v>6.3171979677712482</v>
      </c>
      <c r="I26" s="63">
        <v>15.801641262647973</v>
      </c>
      <c r="J26" s="63">
        <v>1.3856733392651974</v>
      </c>
      <c r="K26" s="63">
        <v>3.6773365214373421</v>
      </c>
      <c r="L26" s="63">
        <v>6.3259022548383719</v>
      </c>
      <c r="M26" s="63">
        <v>1.1881477800198792</v>
      </c>
      <c r="N26" s="63">
        <v>144.71405213707777</v>
      </c>
      <c r="O26" s="63">
        <v>8.3319108943983373</v>
      </c>
      <c r="P26" s="63">
        <v>7.0330722038316011</v>
      </c>
      <c r="Q26" s="63">
        <v>9.4375229448893094</v>
      </c>
      <c r="R26" s="63">
        <v>8.4359205375679007</v>
      </c>
      <c r="S26" s="63">
        <v>3.5896177033043459</v>
      </c>
      <c r="T26" s="63">
        <v>5.8625156367285403</v>
      </c>
      <c r="U26" s="63">
        <v>3.4510897500309987</v>
      </c>
      <c r="V26" s="63">
        <v>220.52734619624991</v>
      </c>
      <c r="W26" s="63">
        <v>6.997013817958079</v>
      </c>
      <c r="X26" s="63">
        <v>526.77007857325862</v>
      </c>
      <c r="Y26" s="63">
        <v>0.88869103113773651</v>
      </c>
      <c r="Z26" s="83">
        <v>3.7330120099999995</v>
      </c>
      <c r="AA26" s="36">
        <f t="shared" si="0"/>
        <v>10462.274425009999</v>
      </c>
    </row>
    <row r="27" spans="1:27" ht="13.7" customHeight="1" x14ac:dyDescent="0.2">
      <c r="A27" s="109">
        <v>2009</v>
      </c>
      <c r="B27" s="61">
        <v>11706.44</v>
      </c>
      <c r="C27" s="63">
        <v>335.18599999999998</v>
      </c>
      <c r="D27" s="63">
        <v>2.36</v>
      </c>
      <c r="E27" s="63">
        <v>228.35</v>
      </c>
      <c r="F27" s="63">
        <v>9.609</v>
      </c>
      <c r="G27" s="63">
        <v>8.282</v>
      </c>
      <c r="H27" s="63">
        <v>12.907</v>
      </c>
      <c r="I27" s="63">
        <v>34.518000000000001</v>
      </c>
      <c r="J27" s="63">
        <v>3.718</v>
      </c>
      <c r="K27" s="63">
        <v>8.2249999999999996</v>
      </c>
      <c r="L27" s="63">
        <v>12.279</v>
      </c>
      <c r="M27" s="63">
        <v>2.8410000000000002</v>
      </c>
      <c r="N27" s="63">
        <v>100.65600000000001</v>
      </c>
      <c r="O27" s="63">
        <v>17.388999999999999</v>
      </c>
      <c r="P27" s="63">
        <v>12.398</v>
      </c>
      <c r="Q27" s="63">
        <v>16.995000000000001</v>
      </c>
      <c r="R27" s="63">
        <v>16.692</v>
      </c>
      <c r="S27" s="63">
        <v>8.3640000000000008</v>
      </c>
      <c r="T27" s="63">
        <v>13.3</v>
      </c>
      <c r="U27" s="63">
        <v>6.5730000000000004</v>
      </c>
      <c r="V27" s="63">
        <v>314.43599999999998</v>
      </c>
      <c r="W27" s="63">
        <v>12.941000000000001</v>
      </c>
      <c r="X27" s="63">
        <v>383.26799999999997</v>
      </c>
      <c r="Y27" s="63">
        <v>2.7429999999999999</v>
      </c>
      <c r="Z27" s="83">
        <v>4.1379999999999999</v>
      </c>
      <c r="AA27" s="36">
        <f t="shared" si="0"/>
        <v>13274.608000000002</v>
      </c>
    </row>
    <row r="28" spans="1:27" ht="13.7" customHeight="1" x14ac:dyDescent="0.2">
      <c r="A28" s="109">
        <v>2010</v>
      </c>
      <c r="B28" s="61">
        <v>14710.825000000001</v>
      </c>
      <c r="C28" s="63">
        <v>222.26900000000001</v>
      </c>
      <c r="D28" s="63">
        <v>1.9850000000000001</v>
      </c>
      <c r="E28" s="63">
        <v>167.57</v>
      </c>
      <c r="F28" s="63">
        <v>6.22</v>
      </c>
      <c r="G28" s="63">
        <v>5.516</v>
      </c>
      <c r="H28" s="63">
        <v>7.5810000000000004</v>
      </c>
      <c r="I28" s="63">
        <v>23.375</v>
      </c>
      <c r="J28" s="63">
        <v>2.7839999999999998</v>
      </c>
      <c r="K28" s="63">
        <v>4.7679999999999998</v>
      </c>
      <c r="L28" s="63">
        <v>7.556</v>
      </c>
      <c r="M28" s="63">
        <v>3.7040000000000002</v>
      </c>
      <c r="N28" s="63">
        <v>85.209000000000003</v>
      </c>
      <c r="O28" s="63">
        <v>10.576000000000001</v>
      </c>
      <c r="P28" s="63">
        <v>8.16</v>
      </c>
      <c r="Q28" s="63">
        <v>10.032</v>
      </c>
      <c r="R28" s="63">
        <v>9.1560000000000006</v>
      </c>
      <c r="S28" s="63">
        <v>5.83</v>
      </c>
      <c r="T28" s="63">
        <v>6.4450000000000003</v>
      </c>
      <c r="U28" s="63">
        <v>4.359</v>
      </c>
      <c r="V28" s="63">
        <v>197.52099999999999</v>
      </c>
      <c r="W28" s="63">
        <v>7.5609999999999999</v>
      </c>
      <c r="X28" s="63">
        <v>660.73800000000006</v>
      </c>
      <c r="Y28" s="63">
        <v>1.4510000000000001</v>
      </c>
      <c r="Z28" s="83">
        <v>3.3140000000000001</v>
      </c>
      <c r="AA28" s="36">
        <f t="shared" si="0"/>
        <v>16174.504999999999</v>
      </c>
    </row>
    <row r="29" spans="1:27" ht="13.7" customHeight="1" x14ac:dyDescent="0.2">
      <c r="A29" s="109">
        <v>2011</v>
      </c>
      <c r="B29" s="61">
        <v>17695.025000000001</v>
      </c>
      <c r="C29" s="63">
        <v>302.51100000000002</v>
      </c>
      <c r="D29" s="63">
        <v>2.8130000000000002</v>
      </c>
      <c r="E29" s="63">
        <v>184.62</v>
      </c>
      <c r="F29" s="63">
        <v>8.2789999999999999</v>
      </c>
      <c r="G29" s="63">
        <v>10.271000000000001</v>
      </c>
      <c r="H29" s="63">
        <v>11.119</v>
      </c>
      <c r="I29" s="63">
        <v>32.066000000000003</v>
      </c>
      <c r="J29" s="63">
        <v>3.3250000000000002</v>
      </c>
      <c r="K29" s="63">
        <v>6.8630000000000004</v>
      </c>
      <c r="L29" s="63">
        <v>10.903</v>
      </c>
      <c r="M29" s="63">
        <v>1.917</v>
      </c>
      <c r="N29" s="63">
        <v>82.86</v>
      </c>
      <c r="O29" s="63">
        <v>12.164</v>
      </c>
      <c r="P29" s="63">
        <v>11.157</v>
      </c>
      <c r="Q29" s="63">
        <v>11.295999999999999</v>
      </c>
      <c r="R29" s="63">
        <v>13.287000000000001</v>
      </c>
      <c r="S29" s="63">
        <v>6.2270000000000003</v>
      </c>
      <c r="T29" s="63">
        <v>11.137</v>
      </c>
      <c r="U29" s="63">
        <v>4.665</v>
      </c>
      <c r="V29" s="63">
        <v>249.52199999999999</v>
      </c>
      <c r="W29" s="63">
        <v>10.951000000000001</v>
      </c>
      <c r="X29" s="63">
        <v>724.08699999999999</v>
      </c>
      <c r="Y29" s="63">
        <v>2.9180000000000001</v>
      </c>
      <c r="Z29" s="83">
        <v>0.21199999999999999</v>
      </c>
      <c r="AA29" s="36">
        <f t="shared" si="0"/>
        <v>19410.194999999996</v>
      </c>
    </row>
    <row r="30" spans="1:27" ht="13.7" customHeight="1" x14ac:dyDescent="0.2">
      <c r="A30" s="109">
        <v>2012</v>
      </c>
      <c r="B30" s="61">
        <v>24349.51</v>
      </c>
      <c r="C30" s="63">
        <v>340.35700000000003</v>
      </c>
      <c r="D30" s="63">
        <v>3.0619999999999998</v>
      </c>
      <c r="E30" s="63">
        <v>291.42500000000001</v>
      </c>
      <c r="F30" s="63">
        <v>9.7629999999999999</v>
      </c>
      <c r="G30" s="63">
        <v>11.932</v>
      </c>
      <c r="H30" s="63">
        <v>12.27</v>
      </c>
      <c r="I30" s="63">
        <v>36.542000000000002</v>
      </c>
      <c r="J30" s="63">
        <v>3.44</v>
      </c>
      <c r="K30" s="63">
        <v>7.9649999999999999</v>
      </c>
      <c r="L30" s="63">
        <v>11.12</v>
      </c>
      <c r="M30" s="63">
        <v>2.0579999999999998</v>
      </c>
      <c r="N30" s="63">
        <v>137.05000000000001</v>
      </c>
      <c r="O30" s="63">
        <v>15.435</v>
      </c>
      <c r="P30" s="63">
        <v>33.875999999999998</v>
      </c>
      <c r="Q30" s="63">
        <v>11.492000000000001</v>
      </c>
      <c r="R30" s="63">
        <v>12.590999999999999</v>
      </c>
      <c r="S30" s="63">
        <v>6.74</v>
      </c>
      <c r="T30" s="63">
        <v>8.4610000000000003</v>
      </c>
      <c r="U30" s="63">
        <v>5.984</v>
      </c>
      <c r="V30" s="63">
        <v>340.935</v>
      </c>
      <c r="W30" s="63">
        <v>9.9969999999999999</v>
      </c>
      <c r="X30" s="63">
        <v>1860.258</v>
      </c>
      <c r="Y30" s="63">
        <v>3.1509999999999998</v>
      </c>
      <c r="Z30" s="83">
        <v>0</v>
      </c>
      <c r="AA30" s="36">
        <f t="shared" si="0"/>
        <v>27525.414000000004</v>
      </c>
    </row>
    <row r="31" spans="1:27" ht="13.7" customHeight="1" x14ac:dyDescent="0.2">
      <c r="A31" s="109">
        <v>2013</v>
      </c>
      <c r="B31" s="61">
        <v>30432.754000000001</v>
      </c>
      <c r="C31" s="63">
        <v>370.49799999999999</v>
      </c>
      <c r="D31" s="63">
        <v>3.6829999999999998</v>
      </c>
      <c r="E31" s="63">
        <v>235.76</v>
      </c>
      <c r="F31" s="63">
        <v>12.474</v>
      </c>
      <c r="G31" s="63">
        <v>12.875</v>
      </c>
      <c r="H31" s="63">
        <v>13.757</v>
      </c>
      <c r="I31" s="63">
        <v>37.941000000000003</v>
      </c>
      <c r="J31" s="63">
        <v>3.2829999999999999</v>
      </c>
      <c r="K31" s="63">
        <v>8.0030000000000001</v>
      </c>
      <c r="L31" s="63">
        <v>12.148</v>
      </c>
      <c r="M31" s="63">
        <v>2.395</v>
      </c>
      <c r="N31" s="63">
        <v>99.843999999999994</v>
      </c>
      <c r="O31" s="63">
        <v>18.285</v>
      </c>
      <c r="P31" s="63">
        <v>15.377000000000001</v>
      </c>
      <c r="Q31" s="63">
        <v>18.786000000000001</v>
      </c>
      <c r="R31" s="63">
        <v>14.048</v>
      </c>
      <c r="S31" s="63">
        <v>10.603</v>
      </c>
      <c r="T31" s="63">
        <v>9.7309999999999999</v>
      </c>
      <c r="U31" s="63">
        <v>6.0670000000000002</v>
      </c>
      <c r="V31" s="63">
        <v>367.51</v>
      </c>
      <c r="W31" s="63">
        <v>11.288</v>
      </c>
      <c r="X31" s="63">
        <v>1232.4469999999999</v>
      </c>
      <c r="Y31" s="63">
        <v>3.915</v>
      </c>
      <c r="Z31" s="83">
        <v>0</v>
      </c>
      <c r="AA31" s="36">
        <f t="shared" si="0"/>
        <v>32953.471999999994</v>
      </c>
    </row>
    <row r="32" spans="1:27" ht="13.7" customHeight="1" x14ac:dyDescent="0.2">
      <c r="A32" s="109">
        <v>2014</v>
      </c>
      <c r="B32" s="61">
        <v>43028</v>
      </c>
      <c r="C32" s="63">
        <v>409</v>
      </c>
      <c r="D32" s="63">
        <v>4</v>
      </c>
      <c r="E32" s="63">
        <v>259</v>
      </c>
      <c r="F32" s="63">
        <v>18</v>
      </c>
      <c r="G32" s="63">
        <v>17</v>
      </c>
      <c r="H32" s="63">
        <v>19</v>
      </c>
      <c r="I32" s="63">
        <v>48</v>
      </c>
      <c r="J32" s="63">
        <v>4</v>
      </c>
      <c r="K32" s="63">
        <v>9</v>
      </c>
      <c r="L32" s="63">
        <v>15</v>
      </c>
      <c r="M32" s="63">
        <v>4</v>
      </c>
      <c r="N32" s="63">
        <v>113</v>
      </c>
      <c r="O32" s="63">
        <v>24</v>
      </c>
      <c r="P32" s="63">
        <v>36</v>
      </c>
      <c r="Q32" s="63">
        <v>20</v>
      </c>
      <c r="R32" s="63">
        <v>16</v>
      </c>
      <c r="S32" s="63">
        <v>11</v>
      </c>
      <c r="T32" s="63">
        <v>14</v>
      </c>
      <c r="U32" s="63">
        <v>7</v>
      </c>
      <c r="V32" s="63">
        <v>444</v>
      </c>
      <c r="W32" s="63">
        <v>16</v>
      </c>
      <c r="X32" s="63">
        <v>1901</v>
      </c>
      <c r="Y32" s="63">
        <v>5</v>
      </c>
      <c r="Z32" s="83">
        <v>0</v>
      </c>
      <c r="AA32" s="36">
        <f t="shared" si="0"/>
        <v>46441</v>
      </c>
    </row>
    <row r="33" spans="1:27" ht="13.7" customHeight="1" x14ac:dyDescent="0.2">
      <c r="A33" s="109">
        <v>2015</v>
      </c>
      <c r="B33" s="61">
        <v>49124</v>
      </c>
      <c r="C33" s="63">
        <v>570</v>
      </c>
      <c r="D33" s="63">
        <v>6</v>
      </c>
      <c r="E33" s="63">
        <v>319</v>
      </c>
      <c r="F33" s="63">
        <v>21</v>
      </c>
      <c r="G33" s="63">
        <v>28</v>
      </c>
      <c r="H33" s="63">
        <v>24</v>
      </c>
      <c r="I33" s="63">
        <v>63</v>
      </c>
      <c r="J33" s="63">
        <v>7</v>
      </c>
      <c r="K33" s="63">
        <v>18</v>
      </c>
      <c r="L33" s="63">
        <v>21</v>
      </c>
      <c r="M33" s="63">
        <v>4</v>
      </c>
      <c r="N33" s="63">
        <v>112</v>
      </c>
      <c r="O33" s="63">
        <v>34</v>
      </c>
      <c r="P33" s="63">
        <v>42</v>
      </c>
      <c r="Q33" s="63">
        <v>30</v>
      </c>
      <c r="R33" s="63">
        <v>24</v>
      </c>
      <c r="S33" s="63">
        <v>17</v>
      </c>
      <c r="T33" s="63">
        <v>19</v>
      </c>
      <c r="U33" s="63">
        <v>20</v>
      </c>
      <c r="V33" s="63">
        <v>649</v>
      </c>
      <c r="W33" s="63">
        <v>16</v>
      </c>
      <c r="X33" s="63">
        <v>2896</v>
      </c>
      <c r="Y33" s="63">
        <v>7</v>
      </c>
      <c r="Z33" s="83">
        <v>0</v>
      </c>
      <c r="AA33" s="36">
        <f t="shared" si="0"/>
        <v>54071</v>
      </c>
    </row>
    <row r="34" spans="1:27" ht="13.7" customHeight="1" x14ac:dyDescent="0.2">
      <c r="A34" s="109">
        <v>2016</v>
      </c>
      <c r="B34" s="61">
        <v>66504</v>
      </c>
      <c r="C34" s="63">
        <v>921</v>
      </c>
      <c r="D34" s="63">
        <v>8</v>
      </c>
      <c r="E34" s="63">
        <v>649</v>
      </c>
      <c r="F34" s="63">
        <v>28</v>
      </c>
      <c r="G34" s="63">
        <v>31</v>
      </c>
      <c r="H34" s="63">
        <v>58</v>
      </c>
      <c r="I34" s="63">
        <v>91</v>
      </c>
      <c r="J34" s="63">
        <v>8</v>
      </c>
      <c r="K34" s="63">
        <v>23</v>
      </c>
      <c r="L34" s="63">
        <v>39</v>
      </c>
      <c r="M34" s="63">
        <v>11</v>
      </c>
      <c r="N34" s="63">
        <v>293</v>
      </c>
      <c r="O34" s="63">
        <v>46</v>
      </c>
      <c r="P34" s="63">
        <v>48</v>
      </c>
      <c r="Q34" s="63">
        <v>56</v>
      </c>
      <c r="R34" s="63">
        <v>39</v>
      </c>
      <c r="S34" s="63">
        <v>21</v>
      </c>
      <c r="T34" s="63">
        <v>27</v>
      </c>
      <c r="U34" s="63">
        <v>25</v>
      </c>
      <c r="V34" s="63">
        <v>992</v>
      </c>
      <c r="W34" s="63">
        <v>28</v>
      </c>
      <c r="X34" s="63">
        <v>2389</v>
      </c>
      <c r="Y34" s="63">
        <v>14</v>
      </c>
      <c r="Z34" s="83">
        <v>0</v>
      </c>
      <c r="AA34" s="36">
        <f t="shared" si="0"/>
        <v>72349</v>
      </c>
    </row>
    <row r="35" spans="1:27" ht="13.7" customHeight="1" x14ac:dyDescent="0.2">
      <c r="A35" s="109">
        <v>2017</v>
      </c>
      <c r="B35" s="61">
        <v>81202</v>
      </c>
      <c r="C35" s="63">
        <v>1710</v>
      </c>
      <c r="D35" s="63">
        <v>18</v>
      </c>
      <c r="E35" s="63">
        <v>2437</v>
      </c>
      <c r="F35" s="63">
        <v>101</v>
      </c>
      <c r="G35" s="63">
        <v>58</v>
      </c>
      <c r="H35" s="63">
        <v>144</v>
      </c>
      <c r="I35" s="63">
        <v>224</v>
      </c>
      <c r="J35" s="63">
        <v>14</v>
      </c>
      <c r="K35" s="63">
        <v>42</v>
      </c>
      <c r="L35" s="63">
        <v>66</v>
      </c>
      <c r="M35" s="63">
        <v>11</v>
      </c>
      <c r="N35" s="63">
        <v>1303</v>
      </c>
      <c r="O35" s="63">
        <v>72</v>
      </c>
      <c r="P35" s="63">
        <v>164</v>
      </c>
      <c r="Q35" s="63">
        <v>100</v>
      </c>
      <c r="R35" s="63">
        <v>63</v>
      </c>
      <c r="S35" s="63">
        <v>43</v>
      </c>
      <c r="T35" s="63">
        <v>78</v>
      </c>
      <c r="U35" s="63">
        <v>36</v>
      </c>
      <c r="V35" s="63">
        <v>2354</v>
      </c>
      <c r="W35" s="63">
        <v>65</v>
      </c>
      <c r="X35" s="63">
        <v>11061</v>
      </c>
      <c r="Y35" s="63">
        <v>22</v>
      </c>
      <c r="Z35" s="83">
        <v>40949</v>
      </c>
      <c r="AA35" s="36">
        <f t="shared" si="0"/>
        <v>142337</v>
      </c>
    </row>
    <row r="36" spans="1:27" ht="13.7" customHeight="1" x14ac:dyDescent="0.2">
      <c r="A36" s="109">
        <v>2018</v>
      </c>
      <c r="B36" s="61">
        <v>99031</v>
      </c>
      <c r="C36" s="63">
        <v>2522</v>
      </c>
      <c r="D36" s="63">
        <v>24</v>
      </c>
      <c r="E36" s="63">
        <v>876</v>
      </c>
      <c r="F36" s="63">
        <v>134</v>
      </c>
      <c r="G36" s="63">
        <v>99</v>
      </c>
      <c r="H36" s="63">
        <v>218</v>
      </c>
      <c r="I36" s="63">
        <v>244</v>
      </c>
      <c r="J36" s="63">
        <v>15</v>
      </c>
      <c r="K36" s="63">
        <v>56</v>
      </c>
      <c r="L36" s="63">
        <v>85</v>
      </c>
      <c r="M36" s="63">
        <v>19</v>
      </c>
      <c r="N36" s="63">
        <v>308</v>
      </c>
      <c r="O36" s="63">
        <v>95</v>
      </c>
      <c r="P36" s="63">
        <v>212</v>
      </c>
      <c r="Q36" s="63">
        <v>155</v>
      </c>
      <c r="R36" s="63">
        <v>75</v>
      </c>
      <c r="S36" s="63">
        <v>57</v>
      </c>
      <c r="T36" s="63">
        <v>55</v>
      </c>
      <c r="U36" s="63">
        <v>48</v>
      </c>
      <c r="V36" s="63">
        <v>1418</v>
      </c>
      <c r="W36" s="63">
        <v>87</v>
      </c>
      <c r="X36" s="63">
        <v>2617</v>
      </c>
      <c r="Y36" s="63">
        <v>21</v>
      </c>
      <c r="Z36" s="83">
        <v>15</v>
      </c>
      <c r="AA36" s="36">
        <f t="shared" si="0"/>
        <v>108486</v>
      </c>
    </row>
    <row r="37" spans="1:27" ht="13.7" customHeight="1" x14ac:dyDescent="0.2">
      <c r="A37" s="109">
        <v>2019</v>
      </c>
      <c r="B37" s="61">
        <v>144773</v>
      </c>
      <c r="C37" s="63">
        <v>3382</v>
      </c>
      <c r="D37" s="63">
        <v>22</v>
      </c>
      <c r="E37" s="63">
        <v>917</v>
      </c>
      <c r="F37" s="63">
        <v>148</v>
      </c>
      <c r="G37" s="63">
        <v>80</v>
      </c>
      <c r="H37" s="63">
        <v>159</v>
      </c>
      <c r="I37" s="63">
        <v>299</v>
      </c>
      <c r="J37" s="63">
        <v>26</v>
      </c>
      <c r="K37" s="63">
        <v>67</v>
      </c>
      <c r="L37" s="63">
        <v>92</v>
      </c>
      <c r="M37" s="63">
        <v>22</v>
      </c>
      <c r="N37" s="63">
        <v>321</v>
      </c>
      <c r="O37" s="63">
        <v>102</v>
      </c>
      <c r="P37" s="63">
        <v>267</v>
      </c>
      <c r="Q37" s="63">
        <v>178</v>
      </c>
      <c r="R37" s="63">
        <v>84</v>
      </c>
      <c r="S37" s="63">
        <v>54</v>
      </c>
      <c r="T37" s="63">
        <v>112</v>
      </c>
      <c r="U37" s="63">
        <v>60</v>
      </c>
      <c r="V37" s="63">
        <v>1434</v>
      </c>
      <c r="W37" s="63">
        <v>93</v>
      </c>
      <c r="X37" s="63">
        <v>4997</v>
      </c>
      <c r="Y37" s="63">
        <v>26</v>
      </c>
      <c r="Z37" s="83">
        <v>0</v>
      </c>
      <c r="AA37" s="36">
        <f t="shared" si="0"/>
        <v>157715</v>
      </c>
    </row>
    <row r="38" spans="1:27" ht="13.7" customHeight="1" x14ac:dyDescent="0.2">
      <c r="A38" s="109">
        <v>2020</v>
      </c>
      <c r="B38" s="61">
        <v>212291</v>
      </c>
      <c r="C38" s="63">
        <v>36000</v>
      </c>
      <c r="D38" s="63">
        <v>276</v>
      </c>
      <c r="E38" s="63">
        <v>17035</v>
      </c>
      <c r="F38" s="63">
        <v>1678</v>
      </c>
      <c r="G38" s="63">
        <v>802</v>
      </c>
      <c r="H38" s="63">
        <v>1442</v>
      </c>
      <c r="I38" s="63">
        <v>3877</v>
      </c>
      <c r="J38" s="63">
        <v>338</v>
      </c>
      <c r="K38" s="63">
        <v>1299</v>
      </c>
      <c r="L38" s="63">
        <v>1622</v>
      </c>
      <c r="M38" s="63">
        <v>216</v>
      </c>
      <c r="N38" s="63">
        <v>3861</v>
      </c>
      <c r="O38" s="63">
        <v>3463</v>
      </c>
      <c r="P38" s="63">
        <v>2032</v>
      </c>
      <c r="Q38" s="63">
        <v>2264</v>
      </c>
      <c r="R38" s="63">
        <v>1914</v>
      </c>
      <c r="S38" s="63">
        <v>879</v>
      </c>
      <c r="T38" s="63">
        <v>761</v>
      </c>
      <c r="U38" s="63">
        <v>602</v>
      </c>
      <c r="V38" s="63">
        <v>25041</v>
      </c>
      <c r="W38" s="63">
        <v>1073</v>
      </c>
      <c r="X38" s="63">
        <v>12841</v>
      </c>
      <c r="Y38" s="63">
        <v>287</v>
      </c>
      <c r="Z38" s="83">
        <v>-2</v>
      </c>
      <c r="AA38" s="36">
        <f t="shared" si="0"/>
        <v>331892</v>
      </c>
    </row>
    <row r="39" spans="1:27" ht="13.7" customHeight="1" x14ac:dyDescent="0.2">
      <c r="A39" s="109">
        <v>2021</v>
      </c>
      <c r="B39" s="61">
        <v>335998.22329681955</v>
      </c>
      <c r="C39" s="63">
        <v>36008.056388525845</v>
      </c>
      <c r="D39" s="63">
        <v>175.39709290418224</v>
      </c>
      <c r="E39" s="63">
        <v>12744.970061834214</v>
      </c>
      <c r="F39" s="63">
        <v>1572.703619038324</v>
      </c>
      <c r="G39" s="63">
        <v>963.24477567053918</v>
      </c>
      <c r="H39" s="63">
        <v>1059.572716240079</v>
      </c>
      <c r="I39" s="63">
        <v>3599.9533671074519</v>
      </c>
      <c r="J39" s="63">
        <v>262.46062043213988</v>
      </c>
      <c r="K39" s="63">
        <v>936.53581718214036</v>
      </c>
      <c r="L39" s="63">
        <v>1398.3618524270241</v>
      </c>
      <c r="M39" s="63">
        <v>182.67845110434013</v>
      </c>
      <c r="N39" s="63">
        <v>3766.5467896828522</v>
      </c>
      <c r="O39" s="63">
        <v>2195.8534904680282</v>
      </c>
      <c r="P39" s="63">
        <v>1891.4820701698554</v>
      </c>
      <c r="Q39" s="63">
        <v>2273.5935359010941</v>
      </c>
      <c r="R39" s="63">
        <v>1361.4133372337287</v>
      </c>
      <c r="S39" s="63">
        <v>471.2699215985229</v>
      </c>
      <c r="T39" s="63">
        <v>786.50843514029543</v>
      </c>
      <c r="U39" s="63">
        <v>445.98936997003057</v>
      </c>
      <c r="V39" s="63">
        <v>23980.917663663131</v>
      </c>
      <c r="W39" s="63">
        <v>1414.4603097157205</v>
      </c>
      <c r="X39" s="63">
        <v>16314.199306018427</v>
      </c>
      <c r="Y39" s="63">
        <v>251.53115713830002</v>
      </c>
      <c r="Z39" s="83">
        <v>0</v>
      </c>
      <c r="AA39" s="36">
        <f t="shared" si="0"/>
        <v>450055.92344598589</v>
      </c>
    </row>
    <row r="40" spans="1:27" ht="13.7" customHeight="1" x14ac:dyDescent="0.2">
      <c r="A40" s="109">
        <v>2022</v>
      </c>
      <c r="B40" s="61">
        <v>460954.56612303504</v>
      </c>
      <c r="C40" s="63">
        <v>100608.67473995601</v>
      </c>
      <c r="D40" s="63">
        <v>1041.1570579611</v>
      </c>
      <c r="E40" s="63">
        <v>35605.840616202506</v>
      </c>
      <c r="F40" s="63">
        <v>4306.28755609776</v>
      </c>
      <c r="G40" s="63">
        <v>4299.2176417846504</v>
      </c>
      <c r="H40" s="63">
        <v>4302.9729955541798</v>
      </c>
      <c r="I40" s="63">
        <v>10670.6166733792</v>
      </c>
      <c r="J40" s="63">
        <v>1144.2479224306601</v>
      </c>
      <c r="K40" s="63">
        <v>2600.4633975602001</v>
      </c>
      <c r="L40" s="63">
        <v>4472.6510748754299</v>
      </c>
      <c r="M40" s="63">
        <v>923.68027865434999</v>
      </c>
      <c r="N40" s="63">
        <v>11519.8135241175</v>
      </c>
      <c r="O40" s="63">
        <v>5458.1831603194296</v>
      </c>
      <c r="P40" s="63">
        <v>7278.20994449928</v>
      </c>
      <c r="Q40" s="63">
        <v>7177.4788311863704</v>
      </c>
      <c r="R40" s="63">
        <v>3524.5318645801699</v>
      </c>
      <c r="S40" s="63">
        <v>2730.0005170869704</v>
      </c>
      <c r="T40" s="63">
        <v>2085.9186439899099</v>
      </c>
      <c r="U40" s="63">
        <v>1735.5415878179499</v>
      </c>
      <c r="V40" s="63">
        <v>65675.774338813004</v>
      </c>
      <c r="W40" s="63">
        <v>4597.91219762725</v>
      </c>
      <c r="X40" s="63">
        <v>17695.285883265398</v>
      </c>
      <c r="Y40" s="63">
        <v>876.50244272554096</v>
      </c>
      <c r="Z40" s="83">
        <v>2476.3111995499999</v>
      </c>
      <c r="AA40" s="36">
        <f t="shared" si="0"/>
        <v>763761.84021306993</v>
      </c>
    </row>
    <row r="41" spans="1:27" ht="13.7" customHeight="1" x14ac:dyDescent="0.2">
      <c r="A41" s="109">
        <v>2023</v>
      </c>
      <c r="B41" s="61">
        <v>893605.18869675754</v>
      </c>
      <c r="C41" s="63">
        <v>402768.78045330156</v>
      </c>
      <c r="D41" s="63">
        <v>4329.8821061400467</v>
      </c>
      <c r="E41" s="63">
        <v>129266.77909827336</v>
      </c>
      <c r="F41" s="63">
        <v>20994.36519720226</v>
      </c>
      <c r="G41" s="63">
        <v>34586.185512124204</v>
      </c>
      <c r="H41" s="63">
        <v>14327.630152941298</v>
      </c>
      <c r="I41" s="63">
        <v>38405.555696515054</v>
      </c>
      <c r="J41" s="63">
        <v>3420.9138464451512</v>
      </c>
      <c r="K41" s="63">
        <v>10038.758428214607</v>
      </c>
      <c r="L41" s="63">
        <v>15630.532220282474</v>
      </c>
      <c r="M41" s="63">
        <v>3349.6743255949905</v>
      </c>
      <c r="N41" s="63">
        <v>39907.805465034653</v>
      </c>
      <c r="O41" s="63">
        <v>24187.665852039474</v>
      </c>
      <c r="P41" s="63">
        <v>35050.485578895568</v>
      </c>
      <c r="Q41" s="63">
        <v>28919.152800488035</v>
      </c>
      <c r="R41" s="63">
        <v>14862.19408207965</v>
      </c>
      <c r="S41" s="63">
        <v>9204.7403034534054</v>
      </c>
      <c r="T41" s="63">
        <v>13285.135607143833</v>
      </c>
      <c r="U41" s="63">
        <v>9609.1261079773321</v>
      </c>
      <c r="V41" s="63">
        <v>240654.94846275047</v>
      </c>
      <c r="W41" s="63">
        <v>19131.636055327734</v>
      </c>
      <c r="X41" s="63">
        <v>84934.580027031538</v>
      </c>
      <c r="Y41" s="63">
        <v>2336.491916015204</v>
      </c>
      <c r="Z41" s="83">
        <v>2442.9168337900005</v>
      </c>
      <c r="AA41" s="36">
        <f t="shared" si="0"/>
        <v>2095251.1248258189</v>
      </c>
    </row>
    <row r="42" spans="1:27" ht="13.7" customHeight="1" x14ac:dyDescent="0.2">
      <c r="A42" s="109">
        <v>2024</v>
      </c>
      <c r="B42" s="42">
        <v>4018392.6285111834</v>
      </c>
      <c r="C42" s="43">
        <v>1808344.545159074</v>
      </c>
      <c r="D42" s="43">
        <v>11045.656152350257</v>
      </c>
      <c r="E42" s="43">
        <v>429716.25890996237</v>
      </c>
      <c r="F42" s="43">
        <v>78201.454073960762</v>
      </c>
      <c r="G42" s="43">
        <v>81839.221610329521</v>
      </c>
      <c r="H42" s="43">
        <v>85446.380408446596</v>
      </c>
      <c r="I42" s="43">
        <v>144104.14180273772</v>
      </c>
      <c r="J42" s="43">
        <v>12452.521565462701</v>
      </c>
      <c r="K42" s="43">
        <v>30374.839583452318</v>
      </c>
      <c r="L42" s="43">
        <v>47915.922425624914</v>
      </c>
      <c r="M42" s="43">
        <v>15594.66656786557</v>
      </c>
      <c r="N42" s="43">
        <v>149952.02071550777</v>
      </c>
      <c r="O42" s="43">
        <v>124290.86634552036</v>
      </c>
      <c r="P42" s="43">
        <v>138374.69039536527</v>
      </c>
      <c r="Q42" s="43">
        <v>114982.47885632953</v>
      </c>
      <c r="R42" s="43">
        <v>50014.773395140139</v>
      </c>
      <c r="S42" s="43">
        <v>25539.760628165935</v>
      </c>
      <c r="T42" s="43">
        <v>43423.658534265545</v>
      </c>
      <c r="U42" s="43">
        <v>24373.332443196679</v>
      </c>
      <c r="V42" s="43">
        <v>1253087.1012103269</v>
      </c>
      <c r="W42" s="43">
        <v>46262.322948740759</v>
      </c>
      <c r="X42" s="43">
        <v>238641.23949900287</v>
      </c>
      <c r="Y42" s="43">
        <v>9876.2759878682737</v>
      </c>
      <c r="Z42" s="37">
        <v>394392.04890171002</v>
      </c>
      <c r="AA42" s="36">
        <f t="shared" si="0"/>
        <v>9376638.8066315874</v>
      </c>
    </row>
    <row r="43" spans="1:27" ht="13.7" customHeight="1" x14ac:dyDescent="0.2">
      <c r="A43" s="109" t="s">
        <v>1838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43" t="e">
        <v>#N/A</v>
      </c>
      <c r="Z43" s="37" t="e">
        <v>#N/A</v>
      </c>
      <c r="AA43" s="36" t="e">
        <v>#N/A</v>
      </c>
    </row>
    <row r="44" spans="1:27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77" t="e">
        <v>#N/A</v>
      </c>
      <c r="AA44" s="38" t="e">
        <v>#N/A</v>
      </c>
    </row>
    <row r="45" spans="1:27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77" t="e">
        <v>#N/A</v>
      </c>
      <c r="AA45" s="38" t="e">
        <v>#N/A</v>
      </c>
    </row>
    <row r="46" spans="1:27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77" t="e">
        <v>#N/A</v>
      </c>
      <c r="AA46" s="38" t="e">
        <v>#N/A</v>
      </c>
    </row>
    <row r="47" spans="1:27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77" t="e">
        <v>#N/A</v>
      </c>
      <c r="AA47" s="38" t="e">
        <v>#N/A</v>
      </c>
    </row>
    <row r="48" spans="1:27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77" t="e">
        <v>#N/A</v>
      </c>
      <c r="AA48" s="38" t="e">
        <v>#N/A</v>
      </c>
    </row>
    <row r="49" spans="1:30" x14ac:dyDescent="0.2">
      <c r="A49" s="111"/>
      <c r="AA49" s="17"/>
    </row>
    <row r="50" spans="1:30" x14ac:dyDescent="0.2">
      <c r="A50" s="111"/>
      <c r="AA50" s="17"/>
    </row>
    <row r="51" spans="1:30" x14ac:dyDescent="0.2">
      <c r="A51" s="111"/>
      <c r="AA51" s="17"/>
    </row>
    <row r="52" spans="1:30" x14ac:dyDescent="0.2">
      <c r="A52" s="111"/>
      <c r="AA52" s="17"/>
    </row>
    <row r="53" spans="1:30" x14ac:dyDescent="0.2">
      <c r="A53" s="111"/>
      <c r="AA53" s="17"/>
    </row>
    <row r="54" spans="1:30" x14ac:dyDescent="0.2">
      <c r="A54" s="111"/>
      <c r="AA54" s="17"/>
    </row>
    <row r="55" spans="1:30" x14ac:dyDescent="0.2">
      <c r="A55" s="111"/>
      <c r="AA55" s="17"/>
    </row>
    <row r="56" spans="1:30" x14ac:dyDescent="0.2">
      <c r="A56" s="111"/>
      <c r="AA56" s="24"/>
      <c r="AB56" s="22"/>
      <c r="AC56" s="22"/>
      <c r="AD56" s="22"/>
    </row>
    <row r="57" spans="1:30" x14ac:dyDescent="0.2">
      <c r="A57" s="111"/>
      <c r="AA57" s="20"/>
    </row>
    <row r="58" spans="1:30" x14ac:dyDescent="0.2">
      <c r="A58" s="111"/>
      <c r="AA58" s="20"/>
    </row>
    <row r="59" spans="1:30" x14ac:dyDescent="0.2">
      <c r="A59" s="111"/>
    </row>
    <row r="60" spans="1:30" x14ac:dyDescent="0.2">
      <c r="A60" s="111"/>
    </row>
    <row r="61" spans="1:30" x14ac:dyDescent="0.2">
      <c r="A61" s="111"/>
    </row>
    <row r="62" spans="1:30" x14ac:dyDescent="0.2">
      <c r="A62" s="111"/>
    </row>
    <row r="63" spans="1:30" x14ac:dyDescent="0.2">
      <c r="A63" s="111"/>
    </row>
    <row r="64" spans="1:30" x14ac:dyDescent="0.2">
      <c r="A64" s="111"/>
    </row>
    <row r="65" spans="1:1" x14ac:dyDescent="0.2">
      <c r="A65" s="111"/>
    </row>
    <row r="66" spans="1:1" x14ac:dyDescent="0.2">
      <c r="A66" s="109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1"/>
    </row>
    <row r="335" spans="1:1" x14ac:dyDescent="0.2">
      <c r="A335" s="111"/>
    </row>
    <row r="336" spans="1:1" x14ac:dyDescent="0.2">
      <c r="A336" s="111"/>
    </row>
    <row r="337" spans="1:1" x14ac:dyDescent="0.2">
      <c r="A337" s="111"/>
    </row>
    <row r="338" spans="1:1" x14ac:dyDescent="0.2">
      <c r="A338" s="111"/>
    </row>
    <row r="339" spans="1:1" x14ac:dyDescent="0.2">
      <c r="A339" s="111"/>
    </row>
    <row r="340" spans="1:1" x14ac:dyDescent="0.2">
      <c r="A340" s="111"/>
    </row>
    <row r="341" spans="1:1" x14ac:dyDescent="0.2">
      <c r="A341" s="111"/>
    </row>
    <row r="342" spans="1:1" x14ac:dyDescent="0.2">
      <c r="A342" s="111"/>
    </row>
    <row r="343" spans="1:1" x14ac:dyDescent="0.2">
      <c r="A343" s="111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  <row r="364" spans="1:1" x14ac:dyDescent="0.2">
      <c r="A364" s="112"/>
    </row>
    <row r="365" spans="1:1" x14ac:dyDescent="0.2">
      <c r="A365" s="112"/>
    </row>
    <row r="366" spans="1:1" x14ac:dyDescent="0.2">
      <c r="A366" s="112"/>
    </row>
    <row r="367" spans="1:1" x14ac:dyDescent="0.2">
      <c r="A367" s="112"/>
    </row>
    <row r="368" spans="1:1" x14ac:dyDescent="0.2">
      <c r="A368" s="112"/>
    </row>
  </sheetData>
  <phoneticPr fontId="7" type="noConversion"/>
  <hyperlinks>
    <hyperlink ref="A5" location="INDICE!A14" display="VOLVER AL INDICE" xr:uid="{00000000-0004-0000-1900-000000000000}"/>
  </hyperlinks>
  <pageMargins left="0.75" right="0.75" top="1" bottom="1" header="0" footer="0"/>
  <pageSetup orientation="portrait" r:id="rId1"/>
  <headerFooter alignWithMargins="0"/>
  <ignoredErrors>
    <ignoredError sqref="AA19:AA41" formulaRange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42"/>
  <dimension ref="A1:AD36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7" width="14.7109375" style="1" customWidth="1"/>
    <col min="28" max="16384" width="9.140625" style="1"/>
  </cols>
  <sheetData>
    <row r="1" spans="1:2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26"/>
    </row>
    <row r="2" spans="1:27" s="44" customFormat="1" ht="25.5" customHeight="1" x14ac:dyDescent="0.2">
      <c r="A2" s="102" t="s">
        <v>6</v>
      </c>
      <c r="B2" s="30" t="s">
        <v>136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Recaudación de Impuestos Aduaneros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0"/>
      <c r="AA2" s="31"/>
    </row>
    <row r="3" spans="1:27" s="44" customFormat="1" ht="12.75" customHeight="1" x14ac:dyDescent="0.2">
      <c r="A3" s="102" t="s">
        <v>1825</v>
      </c>
      <c r="B3" s="19" t="s">
        <v>1837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Agencia de Recaudación y Control Aduanero (ARCA)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27"/>
    </row>
    <row r="4" spans="1:2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28"/>
    </row>
    <row r="5" spans="1:27" s="44" customFormat="1" ht="33.75" customHeight="1" x14ac:dyDescent="0.2">
      <c r="A5" s="157" t="s">
        <v>1839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39"/>
    </row>
    <row r="6" spans="1:2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28"/>
    </row>
    <row r="7" spans="1:27" s="44" customFormat="1" ht="22.5" customHeight="1" x14ac:dyDescent="0.2">
      <c r="A7" s="102" t="s">
        <v>1840</v>
      </c>
      <c r="B7" s="25" t="s">
        <v>1850</v>
      </c>
      <c r="C7" s="40" t="s">
        <v>1850</v>
      </c>
      <c r="D7" s="40" t="s">
        <v>1850</v>
      </c>
      <c r="E7" s="40" t="s">
        <v>1850</v>
      </c>
      <c r="F7" s="40" t="s">
        <v>1850</v>
      </c>
      <c r="G7" s="40" t="s">
        <v>1850</v>
      </c>
      <c r="H7" s="40" t="s">
        <v>1850</v>
      </c>
      <c r="I7" s="40" t="s">
        <v>1850</v>
      </c>
      <c r="J7" s="40" t="s">
        <v>1850</v>
      </c>
      <c r="K7" s="40" t="s">
        <v>1850</v>
      </c>
      <c r="L7" s="40" t="s">
        <v>1850</v>
      </c>
      <c r="M7" s="40" t="s">
        <v>1850</v>
      </c>
      <c r="N7" s="40" t="s">
        <v>1850</v>
      </c>
      <c r="O7" s="40" t="s">
        <v>1850</v>
      </c>
      <c r="P7" s="40" t="s">
        <v>1850</v>
      </c>
      <c r="Q7" s="40" t="s">
        <v>1850</v>
      </c>
      <c r="R7" s="40" t="s">
        <v>1850</v>
      </c>
      <c r="S7" s="40" t="s">
        <v>1850</v>
      </c>
      <c r="T7" s="40" t="s">
        <v>1850</v>
      </c>
      <c r="U7" s="40" t="s">
        <v>1850</v>
      </c>
      <c r="V7" s="40" t="s">
        <v>1850</v>
      </c>
      <c r="W7" s="40" t="s">
        <v>1850</v>
      </c>
      <c r="X7" s="40" t="s">
        <v>1850</v>
      </c>
      <c r="Y7" s="40" t="s">
        <v>1850</v>
      </c>
      <c r="Z7" s="40" t="s">
        <v>1850</v>
      </c>
      <c r="AA7" s="41" t="s">
        <v>1850</v>
      </c>
    </row>
    <row r="8" spans="1:27" s="44" customFormat="1" ht="11.25" x14ac:dyDescent="0.2">
      <c r="A8" s="104" t="s">
        <v>1841</v>
      </c>
      <c r="B8" s="121" t="s">
        <v>799</v>
      </c>
      <c r="C8" s="122" t="s">
        <v>800</v>
      </c>
      <c r="D8" s="122" t="s">
        <v>801</v>
      </c>
      <c r="E8" s="124" t="s">
        <v>802</v>
      </c>
      <c r="F8" s="122" t="s">
        <v>803</v>
      </c>
      <c r="G8" s="122" t="s">
        <v>804</v>
      </c>
      <c r="H8" s="124" t="s">
        <v>805</v>
      </c>
      <c r="I8" s="122" t="s">
        <v>806</v>
      </c>
      <c r="J8" s="122" t="s">
        <v>807</v>
      </c>
      <c r="K8" s="124" t="s">
        <v>808</v>
      </c>
      <c r="L8" s="122" t="s">
        <v>809</v>
      </c>
      <c r="M8" s="122" t="s">
        <v>810</v>
      </c>
      <c r="N8" s="124" t="s">
        <v>811</v>
      </c>
      <c r="O8" s="122" t="s">
        <v>812</v>
      </c>
      <c r="P8" s="122" t="s">
        <v>813</v>
      </c>
      <c r="Q8" s="124" t="s">
        <v>814</v>
      </c>
      <c r="R8" s="122" t="s">
        <v>815</v>
      </c>
      <c r="S8" s="122" t="s">
        <v>816</v>
      </c>
      <c r="T8" s="122" t="s">
        <v>817</v>
      </c>
      <c r="U8" s="122" t="s">
        <v>818</v>
      </c>
      <c r="V8" s="122" t="s">
        <v>819</v>
      </c>
      <c r="W8" s="122" t="s">
        <v>820</v>
      </c>
      <c r="X8" s="122" t="s">
        <v>821</v>
      </c>
      <c r="Y8" s="122" t="s">
        <v>822</v>
      </c>
      <c r="Z8" s="122" t="s">
        <v>823</v>
      </c>
      <c r="AA8" s="123" t="s">
        <v>824</v>
      </c>
    </row>
    <row r="9" spans="1:27" s="45" customFormat="1" ht="23.25" customHeight="1" thickBot="1" x14ac:dyDescent="0.25">
      <c r="A9" s="105" t="s">
        <v>162</v>
      </c>
      <c r="B9" s="71" t="s">
        <v>84</v>
      </c>
      <c r="C9" s="23" t="s">
        <v>139</v>
      </c>
      <c r="D9" s="23" t="s">
        <v>140</v>
      </c>
      <c r="E9" s="32" t="s">
        <v>141</v>
      </c>
      <c r="F9" s="23" t="s">
        <v>142</v>
      </c>
      <c r="G9" s="23" t="s">
        <v>143</v>
      </c>
      <c r="H9" s="32" t="s">
        <v>144</v>
      </c>
      <c r="I9" s="23" t="s">
        <v>145</v>
      </c>
      <c r="J9" s="23" t="s">
        <v>146</v>
      </c>
      <c r="K9" s="32" t="s">
        <v>147</v>
      </c>
      <c r="L9" s="23" t="s">
        <v>148</v>
      </c>
      <c r="M9" s="23" t="s">
        <v>149</v>
      </c>
      <c r="N9" s="32" t="s">
        <v>150</v>
      </c>
      <c r="O9" s="23" t="s">
        <v>151</v>
      </c>
      <c r="P9" s="23" t="s">
        <v>152</v>
      </c>
      <c r="Q9" s="32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23" t="s">
        <v>163</v>
      </c>
      <c r="AA9" s="33" t="s">
        <v>161</v>
      </c>
    </row>
    <row r="10" spans="1:27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126"/>
      <c r="AA10" s="85"/>
    </row>
    <row r="11" spans="1:27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126"/>
      <c r="AA11" s="85"/>
    </row>
    <row r="12" spans="1:27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126"/>
      <c r="AA12" s="85"/>
    </row>
    <row r="13" spans="1:27" ht="13.7" customHeight="1" x14ac:dyDescent="0.2">
      <c r="A13" s="109">
        <v>1995</v>
      </c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126"/>
      <c r="AA13" s="85"/>
    </row>
    <row r="14" spans="1:27" ht="13.7" customHeight="1" x14ac:dyDescent="0.2">
      <c r="A14" s="109">
        <v>1996</v>
      </c>
      <c r="B14" s="48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126"/>
      <c r="AA14" s="85"/>
    </row>
    <row r="15" spans="1:27" ht="13.7" customHeight="1" x14ac:dyDescent="0.2">
      <c r="A15" s="109">
        <v>1997</v>
      </c>
      <c r="B15" s="48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126"/>
      <c r="AA15" s="85"/>
    </row>
    <row r="16" spans="1:27" ht="13.7" customHeight="1" x14ac:dyDescent="0.2">
      <c r="A16" s="109">
        <v>1998</v>
      </c>
      <c r="B16" s="48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126"/>
      <c r="AA16" s="85"/>
    </row>
    <row r="17" spans="1:27" ht="13.7" customHeight="1" x14ac:dyDescent="0.2">
      <c r="A17" s="109">
        <v>1999</v>
      </c>
      <c r="B17" s="48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126"/>
      <c r="AA17" s="85"/>
    </row>
    <row r="18" spans="1:27" ht="13.7" customHeight="1" x14ac:dyDescent="0.2">
      <c r="A18" s="109">
        <v>2000</v>
      </c>
      <c r="B18" s="48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126"/>
      <c r="AA18" s="85"/>
    </row>
    <row r="19" spans="1:27" ht="13.7" customHeight="1" x14ac:dyDescent="0.2">
      <c r="A19" s="109">
        <v>2001</v>
      </c>
      <c r="B19" s="128">
        <v>3030.0727849922082</v>
      </c>
      <c r="C19" s="128">
        <v>1554.1500826382248</v>
      </c>
      <c r="D19" s="128">
        <v>3.8839899524201081E-3</v>
      </c>
      <c r="E19" s="128">
        <v>124.88445405330673</v>
      </c>
      <c r="F19" s="128">
        <v>206.04699925633304</v>
      </c>
      <c r="G19" s="128">
        <v>0.67600909690427791</v>
      </c>
      <c r="H19" s="128">
        <v>40.84423643231564</v>
      </c>
      <c r="I19" s="128">
        <v>36.619528335674758</v>
      </c>
      <c r="J19" s="128">
        <v>6.1273763705206505</v>
      </c>
      <c r="K19" s="128">
        <v>3.3006130553981285</v>
      </c>
      <c r="L19" s="136"/>
      <c r="M19" s="128">
        <v>12.822266651363153</v>
      </c>
      <c r="N19" s="128">
        <v>77.770558363945455</v>
      </c>
      <c r="O19" s="128">
        <v>28.854221239910661</v>
      </c>
      <c r="P19" s="128">
        <v>1.0830759078465459</v>
      </c>
      <c r="Q19" s="128">
        <v>3.0384650307043675</v>
      </c>
      <c r="R19" s="128">
        <v>5.7855471642263234</v>
      </c>
      <c r="S19" s="128">
        <v>1.2246124468244057</v>
      </c>
      <c r="T19" s="128">
        <v>7.2980694384713489</v>
      </c>
      <c r="U19" s="128">
        <v>6.7701129691387392</v>
      </c>
      <c r="V19" s="128">
        <v>120.61304348398804</v>
      </c>
      <c r="W19" s="136"/>
      <c r="X19" s="128">
        <v>3.7498075446477284</v>
      </c>
      <c r="Y19" s="128">
        <v>0.83422048809467531</v>
      </c>
      <c r="Z19" s="136"/>
      <c r="AA19" s="35">
        <f>SUM(B19:Z19)</f>
        <v>5272.5699689499988</v>
      </c>
    </row>
    <row r="20" spans="1:27" ht="13.7" customHeight="1" x14ac:dyDescent="0.2">
      <c r="A20" s="109">
        <v>2002</v>
      </c>
      <c r="B20" s="61">
        <v>2572.7814430128628</v>
      </c>
      <c r="C20" s="63">
        <v>1807.143958753127</v>
      </c>
      <c r="D20" s="63">
        <v>1.5474915107364651E-3</v>
      </c>
      <c r="E20" s="63">
        <v>103.3525804964534</v>
      </c>
      <c r="F20" s="63">
        <v>226.21859312494027</v>
      </c>
      <c r="G20" s="63">
        <v>6.4781049189236051E-2</v>
      </c>
      <c r="H20" s="63">
        <v>45.920058624708204</v>
      </c>
      <c r="I20" s="63">
        <v>28.5791097197258</v>
      </c>
      <c r="J20" s="63">
        <v>3.9665276929354101</v>
      </c>
      <c r="K20" s="63">
        <v>7.9017221449886321</v>
      </c>
      <c r="L20" s="70"/>
      <c r="M20" s="63">
        <v>27.212678114570181</v>
      </c>
      <c r="N20" s="63">
        <v>75.624664835816901</v>
      </c>
      <c r="O20" s="63">
        <v>34.734948762131253</v>
      </c>
      <c r="P20" s="63">
        <v>0.25255462402315398</v>
      </c>
      <c r="Q20" s="63">
        <v>6.506809888247866</v>
      </c>
      <c r="R20" s="63">
        <v>6.1589617122314619</v>
      </c>
      <c r="S20" s="63">
        <v>0.80849437372442778</v>
      </c>
      <c r="T20" s="63">
        <v>7.5569056572073015</v>
      </c>
      <c r="U20" s="63">
        <v>10.4323567436295</v>
      </c>
      <c r="V20" s="63">
        <v>217.20871497582976</v>
      </c>
      <c r="W20" s="70"/>
      <c r="X20" s="63">
        <v>2.8114152462565376</v>
      </c>
      <c r="Y20" s="63">
        <v>1.0983940165048434</v>
      </c>
      <c r="Z20" s="64"/>
      <c r="AA20" s="36">
        <f>SUM(B20:Z20)</f>
        <v>5186.3372210606149</v>
      </c>
    </row>
    <row r="21" spans="1:27" ht="13.7" customHeight="1" x14ac:dyDescent="0.2">
      <c r="A21" s="109">
        <v>2003</v>
      </c>
      <c r="B21" s="61">
        <v>5069.0790575508545</v>
      </c>
      <c r="C21" s="63">
        <v>2894.3827075797872</v>
      </c>
      <c r="D21" s="63">
        <v>9.7628254249945495E-4</v>
      </c>
      <c r="E21" s="63">
        <v>179.14509758525389</v>
      </c>
      <c r="F21" s="63">
        <v>469.98848815832275</v>
      </c>
      <c r="G21" s="63">
        <v>0.67993992864320352</v>
      </c>
      <c r="H21" s="63">
        <v>67.406125044682653</v>
      </c>
      <c r="I21" s="63">
        <v>39.108407167491414</v>
      </c>
      <c r="J21" s="63">
        <v>12.702291130003809</v>
      </c>
      <c r="K21" s="63">
        <v>13.181104253522681</v>
      </c>
      <c r="L21" s="70"/>
      <c r="M21" s="63">
        <v>31.254457031303527</v>
      </c>
      <c r="N21" s="63">
        <v>115.46237748420003</v>
      </c>
      <c r="O21" s="63">
        <v>52.88326888280362</v>
      </c>
      <c r="P21" s="63">
        <v>0.6104133521901226</v>
      </c>
      <c r="Q21" s="63">
        <v>10.583575533000278</v>
      </c>
      <c r="R21" s="63">
        <v>13.890129288530847</v>
      </c>
      <c r="S21" s="63">
        <v>3.1142618036017655</v>
      </c>
      <c r="T21" s="63">
        <v>15.880477249878897</v>
      </c>
      <c r="U21" s="63">
        <v>17.854598714861851</v>
      </c>
      <c r="V21" s="63">
        <v>385.62615245380749</v>
      </c>
      <c r="W21" s="70"/>
      <c r="X21" s="63">
        <v>6.7509367448280013</v>
      </c>
      <c r="Y21" s="63">
        <v>3.0748720998877044</v>
      </c>
      <c r="Z21" s="64"/>
      <c r="AA21" s="36">
        <f t="shared" ref="AA21:AA37" si="0">SUM(B21:Z21)</f>
        <v>9402.65971532</v>
      </c>
    </row>
    <row r="22" spans="1:27" ht="13.7" customHeight="1" x14ac:dyDescent="0.2">
      <c r="A22" s="109">
        <v>2004</v>
      </c>
      <c r="B22" s="61">
        <v>7258.5769335010664</v>
      </c>
      <c r="C22" s="63">
        <v>4671.0928028185563</v>
      </c>
      <c r="D22" s="63">
        <v>6.0389643671567728E-3</v>
      </c>
      <c r="E22" s="63">
        <v>247.95704806768836</v>
      </c>
      <c r="F22" s="63">
        <v>707.98206084906656</v>
      </c>
      <c r="G22" s="63">
        <v>1.292836887402657</v>
      </c>
      <c r="H22" s="63">
        <v>71.424314935464295</v>
      </c>
      <c r="I22" s="63">
        <v>52.189667583527168</v>
      </c>
      <c r="J22" s="63">
        <v>15.464825067215191</v>
      </c>
      <c r="K22" s="63">
        <v>20.66321306213737</v>
      </c>
      <c r="L22" s="70"/>
      <c r="M22" s="63">
        <v>28.61458528433727</v>
      </c>
      <c r="N22" s="63">
        <v>150.66105349221283</v>
      </c>
      <c r="O22" s="63">
        <v>58.598506622236961</v>
      </c>
      <c r="P22" s="63">
        <v>0.96447139399042414</v>
      </c>
      <c r="Q22" s="63">
        <v>8.2114019586195042</v>
      </c>
      <c r="R22" s="63">
        <v>98.375000462452434</v>
      </c>
      <c r="S22" s="63">
        <v>6.073693257743126</v>
      </c>
      <c r="T22" s="63">
        <v>23.53078637779544</v>
      </c>
      <c r="U22" s="63">
        <v>36.667715335993151</v>
      </c>
      <c r="V22" s="63">
        <v>627.51082930079394</v>
      </c>
      <c r="W22" s="70"/>
      <c r="X22" s="63">
        <v>8.739466004943452</v>
      </c>
      <c r="Y22" s="63">
        <v>73.090593702393164</v>
      </c>
      <c r="Z22" s="64"/>
      <c r="AA22" s="36">
        <f t="shared" si="0"/>
        <v>14167.687844929998</v>
      </c>
    </row>
    <row r="23" spans="1:27" ht="13.7" customHeight="1" x14ac:dyDescent="0.2">
      <c r="A23" s="109">
        <v>2005</v>
      </c>
      <c r="B23" s="61">
        <v>9108.6679999999997</v>
      </c>
      <c r="C23" s="63">
        <v>5818.085</v>
      </c>
      <c r="D23" s="63">
        <v>7.2999999999999995E-2</v>
      </c>
      <c r="E23" s="63">
        <v>336.786</v>
      </c>
      <c r="F23" s="63">
        <v>836.51900000000001</v>
      </c>
      <c r="G23" s="63">
        <v>1.105</v>
      </c>
      <c r="H23" s="63">
        <v>95.472999999999999</v>
      </c>
      <c r="I23" s="63">
        <v>57.343000000000004</v>
      </c>
      <c r="J23" s="63">
        <v>23.259</v>
      </c>
      <c r="K23" s="63">
        <v>19.053999999999998</v>
      </c>
      <c r="L23" s="70"/>
      <c r="M23" s="63">
        <v>34.201000000000001</v>
      </c>
      <c r="N23" s="63">
        <v>181.346</v>
      </c>
      <c r="O23" s="63">
        <v>67.165000000000006</v>
      </c>
      <c r="P23" s="63">
        <v>1.117</v>
      </c>
      <c r="Q23" s="63">
        <v>10.416</v>
      </c>
      <c r="R23" s="63">
        <v>216.99299999999999</v>
      </c>
      <c r="S23" s="63">
        <v>10.891999999999999</v>
      </c>
      <c r="T23" s="63">
        <v>33.07</v>
      </c>
      <c r="U23" s="63">
        <v>54.82</v>
      </c>
      <c r="V23" s="63">
        <v>742.62599999999998</v>
      </c>
      <c r="W23" s="70"/>
      <c r="X23" s="63">
        <v>8.8010000000000002</v>
      </c>
      <c r="Y23" s="63">
        <v>4.2670000000000003</v>
      </c>
      <c r="Z23" s="64"/>
      <c r="AA23" s="36">
        <f t="shared" si="0"/>
        <v>17662.078999999998</v>
      </c>
    </row>
    <row r="24" spans="1:27" ht="13.7" customHeight="1" x14ac:dyDescent="0.2">
      <c r="A24" s="109">
        <v>2006</v>
      </c>
      <c r="B24" s="61">
        <v>11655.414148932114</v>
      </c>
      <c r="C24" s="63">
        <v>7121.4884828307113</v>
      </c>
      <c r="D24" s="63">
        <v>3.0100225380348338</v>
      </c>
      <c r="E24" s="63">
        <v>479.00455819469994</v>
      </c>
      <c r="F24" s="63">
        <v>920.76518445878537</v>
      </c>
      <c r="G24" s="63">
        <v>0.55780954427574492</v>
      </c>
      <c r="H24" s="63">
        <v>219.38150086742195</v>
      </c>
      <c r="I24" s="63">
        <v>58.146646984692005</v>
      </c>
      <c r="J24" s="63">
        <v>33.212590058609187</v>
      </c>
      <c r="K24" s="63">
        <v>33.851374171322639</v>
      </c>
      <c r="L24" s="70"/>
      <c r="M24" s="63">
        <v>43.562183423234664</v>
      </c>
      <c r="N24" s="63">
        <v>198.77312103137231</v>
      </c>
      <c r="O24" s="63">
        <v>90.523931470995393</v>
      </c>
      <c r="P24" s="63">
        <v>2.1220388651097424</v>
      </c>
      <c r="Q24" s="63">
        <v>15.142846322765857</v>
      </c>
      <c r="R24" s="63">
        <v>242.79130521342</v>
      </c>
      <c r="S24" s="63">
        <v>8.610419229054294</v>
      </c>
      <c r="T24" s="63">
        <v>34.671495689691469</v>
      </c>
      <c r="U24" s="63">
        <v>77.876798605391244</v>
      </c>
      <c r="V24" s="63">
        <v>974.54828092302034</v>
      </c>
      <c r="W24" s="70"/>
      <c r="X24" s="63">
        <v>15.785783519259125</v>
      </c>
      <c r="Y24" s="63">
        <v>12.944829066017068</v>
      </c>
      <c r="Z24" s="64"/>
      <c r="AA24" s="36">
        <f t="shared" si="0"/>
        <v>22242.185351939996</v>
      </c>
    </row>
    <row r="25" spans="1:27" ht="13.7" customHeight="1" x14ac:dyDescent="0.2">
      <c r="A25" s="109">
        <v>2007</v>
      </c>
      <c r="B25" s="61">
        <v>16159.229876993</v>
      </c>
      <c r="C25" s="63">
        <v>9291.605398624275</v>
      </c>
      <c r="D25" s="63">
        <v>19.461012772726132</v>
      </c>
      <c r="E25" s="63">
        <v>713.84172130180036</v>
      </c>
      <c r="F25" s="63">
        <v>1515.0059280644793</v>
      </c>
      <c r="G25" s="63">
        <v>1.9367958049656711</v>
      </c>
      <c r="H25" s="63">
        <v>172.30151073848717</v>
      </c>
      <c r="I25" s="63">
        <v>68.62816177098037</v>
      </c>
      <c r="J25" s="63">
        <v>53.008729649981611</v>
      </c>
      <c r="K25" s="63">
        <v>34.596140908795554</v>
      </c>
      <c r="L25" s="70"/>
      <c r="M25" s="63">
        <v>34.664695702145011</v>
      </c>
      <c r="N25" s="63">
        <v>241.19252898062894</v>
      </c>
      <c r="O25" s="63">
        <v>107.75556775991956</v>
      </c>
      <c r="P25" s="63">
        <v>2.4915441429585274</v>
      </c>
      <c r="Q25" s="63">
        <v>16.945982819842566</v>
      </c>
      <c r="R25" s="63">
        <v>177.65046170336237</v>
      </c>
      <c r="S25" s="63">
        <v>14.95023692668304</v>
      </c>
      <c r="T25" s="63">
        <v>44.417652673802053</v>
      </c>
      <c r="U25" s="63">
        <v>108.1112271195306</v>
      </c>
      <c r="V25" s="63">
        <v>1532.6474342126239</v>
      </c>
      <c r="W25" s="70"/>
      <c r="X25" s="63">
        <v>18.318032995880561</v>
      </c>
      <c r="Y25" s="63">
        <v>15.566692284483963</v>
      </c>
      <c r="Z25" s="64"/>
      <c r="AA25" s="36">
        <f t="shared" si="0"/>
        <v>30344.32733395134</v>
      </c>
    </row>
    <row r="26" spans="1:27" ht="13.7" customHeight="1" x14ac:dyDescent="0.2">
      <c r="A26" s="109">
        <v>2008</v>
      </c>
      <c r="B26" s="61">
        <v>20944.158374385795</v>
      </c>
      <c r="C26" s="63">
        <v>12152.310377561624</v>
      </c>
      <c r="D26" s="63">
        <v>36.132493102140828</v>
      </c>
      <c r="E26" s="63">
        <v>1064.859530091855</v>
      </c>
      <c r="F26" s="63">
        <v>1782.482786309215</v>
      </c>
      <c r="G26" s="63">
        <v>0.88781074693799134</v>
      </c>
      <c r="H26" s="63">
        <v>180.32620239611802</v>
      </c>
      <c r="I26" s="63">
        <v>80.440163886052872</v>
      </c>
      <c r="J26" s="63">
        <v>60.427702357328592</v>
      </c>
      <c r="K26" s="63">
        <v>43.64541030281071</v>
      </c>
      <c r="L26" s="70"/>
      <c r="M26" s="63">
        <v>27.382448330602131</v>
      </c>
      <c r="N26" s="63">
        <v>333.07871175354643</v>
      </c>
      <c r="O26" s="63">
        <v>118.10974530372484</v>
      </c>
      <c r="P26" s="63">
        <v>7.8345569991956081</v>
      </c>
      <c r="Q26" s="63">
        <v>21.307942924567392</v>
      </c>
      <c r="R26" s="63">
        <v>404.02698865015026</v>
      </c>
      <c r="S26" s="63">
        <v>20.266075834084575</v>
      </c>
      <c r="T26" s="63">
        <v>171.49210389427213</v>
      </c>
      <c r="U26" s="63">
        <v>102.32080414198651</v>
      </c>
      <c r="V26" s="63">
        <v>2009.918467683689</v>
      </c>
      <c r="W26" s="70"/>
      <c r="X26" s="63">
        <v>31.31608861471036</v>
      </c>
      <c r="Y26" s="63">
        <v>17.236652521457991</v>
      </c>
      <c r="Z26" s="64"/>
      <c r="AA26" s="36">
        <f t="shared" si="0"/>
        <v>39609.961437791848</v>
      </c>
    </row>
    <row r="27" spans="1:27" ht="13.7" customHeight="1" x14ac:dyDescent="0.2">
      <c r="A27" s="109">
        <v>2009</v>
      </c>
      <c r="B27" s="61">
        <v>16835.899000000001</v>
      </c>
      <c r="C27" s="63">
        <v>10346.284</v>
      </c>
      <c r="D27" s="63">
        <v>40.610999999999997</v>
      </c>
      <c r="E27" s="63">
        <v>888.28899999999999</v>
      </c>
      <c r="F27" s="63">
        <v>1681.9860000000001</v>
      </c>
      <c r="G27" s="63">
        <v>0.622</v>
      </c>
      <c r="H27" s="63">
        <v>101.044</v>
      </c>
      <c r="I27" s="63">
        <v>139.029</v>
      </c>
      <c r="J27" s="63">
        <v>60.819000000000003</v>
      </c>
      <c r="K27" s="63">
        <v>69.486999999999995</v>
      </c>
      <c r="L27" s="70"/>
      <c r="M27" s="63">
        <v>427.98</v>
      </c>
      <c r="N27" s="63">
        <v>269.637</v>
      </c>
      <c r="O27" s="63">
        <v>103.831</v>
      </c>
      <c r="P27" s="63">
        <v>15.896000000000001</v>
      </c>
      <c r="Q27" s="63">
        <v>28.523</v>
      </c>
      <c r="R27" s="63">
        <v>415.93799999999999</v>
      </c>
      <c r="S27" s="63">
        <v>28.954000000000001</v>
      </c>
      <c r="T27" s="63">
        <v>163.875</v>
      </c>
      <c r="U27" s="63">
        <v>55.991999999999997</v>
      </c>
      <c r="V27" s="63">
        <v>916.39499999999998</v>
      </c>
      <c r="W27" s="70"/>
      <c r="X27" s="63">
        <v>25.288</v>
      </c>
      <c r="Y27" s="63">
        <v>51.875999999999998</v>
      </c>
      <c r="Z27" s="64"/>
      <c r="AA27" s="36">
        <f t="shared" si="0"/>
        <v>32668.255000000001</v>
      </c>
    </row>
    <row r="28" spans="1:27" ht="13.7" customHeight="1" x14ac:dyDescent="0.2">
      <c r="A28" s="109">
        <v>2010</v>
      </c>
      <c r="B28" s="61">
        <v>24840.651000000002</v>
      </c>
      <c r="C28" s="63">
        <v>16836.707999999999</v>
      </c>
      <c r="D28" s="63">
        <v>43.314999999999998</v>
      </c>
      <c r="E28" s="63">
        <v>1284.345</v>
      </c>
      <c r="F28" s="63">
        <v>2346.3870000000002</v>
      </c>
      <c r="G28" s="63">
        <v>1.653</v>
      </c>
      <c r="H28" s="63">
        <v>136.65700000000001</v>
      </c>
      <c r="I28" s="63">
        <v>129.392</v>
      </c>
      <c r="J28" s="63">
        <v>61.094999999999999</v>
      </c>
      <c r="K28" s="63">
        <v>34.304000000000002</v>
      </c>
      <c r="L28" s="70"/>
      <c r="M28" s="63">
        <v>78.885000000000005</v>
      </c>
      <c r="N28" s="63">
        <v>489.17399999999998</v>
      </c>
      <c r="O28" s="63">
        <v>140.15600000000001</v>
      </c>
      <c r="P28" s="63">
        <v>4.8460000000000001</v>
      </c>
      <c r="Q28" s="63">
        <v>43.765000000000001</v>
      </c>
      <c r="R28" s="63">
        <v>580.70799999999997</v>
      </c>
      <c r="S28" s="63">
        <v>61.226999999999997</v>
      </c>
      <c r="T28" s="63">
        <v>52.377000000000002</v>
      </c>
      <c r="U28" s="63">
        <v>74.694999999999993</v>
      </c>
      <c r="V28" s="63">
        <v>1937.0609999999999</v>
      </c>
      <c r="W28" s="70"/>
      <c r="X28" s="63">
        <v>27.780999999999999</v>
      </c>
      <c r="Y28" s="63">
        <v>169.95</v>
      </c>
      <c r="Z28" s="64"/>
      <c r="AA28" s="36">
        <f t="shared" si="0"/>
        <v>49375.131999999998</v>
      </c>
    </row>
    <row r="29" spans="1:27" ht="13.7" customHeight="1" thickBot="1" x14ac:dyDescent="0.25">
      <c r="A29" s="109">
        <v>2011</v>
      </c>
      <c r="B29" s="61">
        <v>32753.213</v>
      </c>
      <c r="C29" s="63">
        <v>21107.18</v>
      </c>
      <c r="D29" s="63">
        <v>31.651</v>
      </c>
      <c r="E29" s="63">
        <v>1931.1969999999999</v>
      </c>
      <c r="F29" s="63">
        <v>2771.0819999999999</v>
      </c>
      <c r="G29" s="63">
        <v>0.92400000000000004</v>
      </c>
      <c r="H29" s="63">
        <v>283.71199999999999</v>
      </c>
      <c r="I29" s="63">
        <v>226.72</v>
      </c>
      <c r="J29" s="63">
        <v>68.028999999999996</v>
      </c>
      <c r="K29" s="63">
        <v>40.457000000000001</v>
      </c>
      <c r="L29" s="70"/>
      <c r="M29" s="63">
        <v>127.29600000000001</v>
      </c>
      <c r="N29" s="63">
        <v>736.34500000000003</v>
      </c>
      <c r="O29" s="63">
        <v>199.334</v>
      </c>
      <c r="P29" s="63">
        <v>9.1</v>
      </c>
      <c r="Q29" s="63">
        <v>41.993000000000002</v>
      </c>
      <c r="R29" s="63">
        <v>1019.8049999999999</v>
      </c>
      <c r="S29" s="63">
        <v>71.933999999999997</v>
      </c>
      <c r="T29" s="63">
        <v>48.561</v>
      </c>
      <c r="U29" s="63">
        <v>80.435000000000002</v>
      </c>
      <c r="V29" s="63">
        <v>3419.355</v>
      </c>
      <c r="W29" s="70"/>
      <c r="X29" s="63">
        <v>49.274000000000001</v>
      </c>
      <c r="Y29" s="63">
        <v>296.19600000000003</v>
      </c>
      <c r="Z29" s="64"/>
      <c r="AA29" s="36">
        <f t="shared" si="0"/>
        <v>65313.793000000012</v>
      </c>
    </row>
    <row r="30" spans="1:27" ht="13.7" customHeight="1" x14ac:dyDescent="0.2">
      <c r="A30" s="109">
        <v>2012</v>
      </c>
      <c r="B30" s="61">
        <v>34040.663</v>
      </c>
      <c r="C30" s="63">
        <v>22100.343000000001</v>
      </c>
      <c r="D30" s="63">
        <v>19.658000000000001</v>
      </c>
      <c r="E30" s="63">
        <v>1847.2339999999999</v>
      </c>
      <c r="F30" s="63">
        <v>2359.9929999999999</v>
      </c>
      <c r="G30" s="63">
        <v>0.67</v>
      </c>
      <c r="H30" s="63">
        <v>228.62</v>
      </c>
      <c r="I30" s="63">
        <v>229.99700000000001</v>
      </c>
      <c r="J30" s="63">
        <v>56.999000000000002</v>
      </c>
      <c r="K30" s="63">
        <v>33.395000000000003</v>
      </c>
      <c r="L30" s="70"/>
      <c r="M30" s="63">
        <v>118.008</v>
      </c>
      <c r="N30" s="63">
        <v>698.899</v>
      </c>
      <c r="O30" s="63">
        <v>266.67399999999998</v>
      </c>
      <c r="P30" s="63">
        <v>7.9850000000000003</v>
      </c>
      <c r="Q30" s="63">
        <v>35.869999999999997</v>
      </c>
      <c r="R30" s="63">
        <v>2049.0909999999999</v>
      </c>
      <c r="S30" s="63">
        <v>140.05600000000001</v>
      </c>
      <c r="T30" s="63">
        <v>46.523000000000003</v>
      </c>
      <c r="U30" s="63">
        <v>20.39</v>
      </c>
      <c r="V30" s="63">
        <v>3213.5630000000001</v>
      </c>
      <c r="W30" s="66">
        <v>7.3999999999999996E-2</v>
      </c>
      <c r="X30" s="63">
        <v>40.631999999999998</v>
      </c>
      <c r="Y30" s="63">
        <v>372.483</v>
      </c>
      <c r="Z30" s="64"/>
      <c r="AA30" s="36">
        <f t="shared" si="0"/>
        <v>67927.819999999992</v>
      </c>
    </row>
    <row r="31" spans="1:27" ht="13.7" customHeight="1" thickBot="1" x14ac:dyDescent="0.25">
      <c r="A31" s="109">
        <v>2013</v>
      </c>
      <c r="B31" s="61">
        <v>48846.417999999998</v>
      </c>
      <c r="C31" s="63">
        <v>31444.775000000001</v>
      </c>
      <c r="D31" s="63">
        <v>32.941000000000003</v>
      </c>
      <c r="E31" s="63">
        <v>2944.4</v>
      </c>
      <c r="F31" s="63">
        <v>3582.1990000000001</v>
      </c>
      <c r="G31" s="63">
        <v>0.86599999999999999</v>
      </c>
      <c r="H31" s="63">
        <v>309.03800000000001</v>
      </c>
      <c r="I31" s="63">
        <v>365.75299999999999</v>
      </c>
      <c r="J31" s="63">
        <v>107.364</v>
      </c>
      <c r="K31" s="63">
        <v>71.679000000000002</v>
      </c>
      <c r="L31" s="70"/>
      <c r="M31" s="63">
        <v>194.96899999999999</v>
      </c>
      <c r="N31" s="63">
        <v>916.57399999999996</v>
      </c>
      <c r="O31" s="63">
        <v>197.55500000000001</v>
      </c>
      <c r="P31" s="63">
        <v>16.122</v>
      </c>
      <c r="Q31" s="63">
        <v>66.799000000000007</v>
      </c>
      <c r="R31" s="63">
        <v>155.84299999999999</v>
      </c>
      <c r="S31" s="63">
        <v>138.42500000000001</v>
      </c>
      <c r="T31" s="63">
        <v>92.367999999999995</v>
      </c>
      <c r="U31" s="63">
        <v>29.667000000000002</v>
      </c>
      <c r="V31" s="63">
        <v>5052.0119999999997</v>
      </c>
      <c r="W31" s="63">
        <v>0.57699999999999996</v>
      </c>
      <c r="X31" s="63">
        <v>50.222999999999999</v>
      </c>
      <c r="Y31" s="63">
        <v>542.19899999999996</v>
      </c>
      <c r="Z31" s="64"/>
      <c r="AA31" s="36">
        <f t="shared" si="0"/>
        <v>95158.765999999974</v>
      </c>
    </row>
    <row r="32" spans="1:27" ht="13.7" customHeight="1" x14ac:dyDescent="0.2">
      <c r="A32" s="109">
        <v>2014</v>
      </c>
      <c r="B32" s="61">
        <v>64826</v>
      </c>
      <c r="C32" s="63">
        <v>40047</v>
      </c>
      <c r="D32" s="63">
        <v>78</v>
      </c>
      <c r="E32" s="63">
        <v>3548</v>
      </c>
      <c r="F32" s="63">
        <v>4720</v>
      </c>
      <c r="G32" s="63">
        <v>1</v>
      </c>
      <c r="H32" s="63">
        <v>429</v>
      </c>
      <c r="I32" s="63">
        <v>541</v>
      </c>
      <c r="J32" s="63">
        <v>151</v>
      </c>
      <c r="K32" s="63">
        <v>107</v>
      </c>
      <c r="L32" s="66">
        <v>3</v>
      </c>
      <c r="M32" s="63">
        <v>284</v>
      </c>
      <c r="N32" s="63">
        <v>1466</v>
      </c>
      <c r="O32" s="63">
        <v>282</v>
      </c>
      <c r="P32" s="63">
        <v>18</v>
      </c>
      <c r="Q32" s="63">
        <v>117</v>
      </c>
      <c r="R32" s="63">
        <v>138</v>
      </c>
      <c r="S32" s="63">
        <v>165</v>
      </c>
      <c r="T32" s="63">
        <v>165</v>
      </c>
      <c r="U32" s="63">
        <v>53</v>
      </c>
      <c r="V32" s="63">
        <v>6658</v>
      </c>
      <c r="W32" s="63">
        <v>1</v>
      </c>
      <c r="X32" s="63">
        <v>72</v>
      </c>
      <c r="Y32" s="63">
        <v>610</v>
      </c>
      <c r="Z32" s="64"/>
      <c r="AA32" s="36">
        <f t="shared" si="0"/>
        <v>124480</v>
      </c>
    </row>
    <row r="33" spans="1:27" ht="13.7" customHeight="1" x14ac:dyDescent="0.2">
      <c r="A33" s="109">
        <v>2015</v>
      </c>
      <c r="B33" s="61">
        <v>77691</v>
      </c>
      <c r="C33" s="63">
        <v>49095</v>
      </c>
      <c r="D33" s="63">
        <v>64</v>
      </c>
      <c r="E33" s="63">
        <v>4621</v>
      </c>
      <c r="F33" s="63">
        <v>5152</v>
      </c>
      <c r="G33" s="63">
        <v>1</v>
      </c>
      <c r="H33" s="63">
        <v>613</v>
      </c>
      <c r="I33" s="63">
        <v>799</v>
      </c>
      <c r="J33" s="63">
        <v>164</v>
      </c>
      <c r="K33" s="63">
        <v>111</v>
      </c>
      <c r="L33" s="63">
        <v>2</v>
      </c>
      <c r="M33" s="63">
        <v>310</v>
      </c>
      <c r="N33" s="63">
        <v>1830</v>
      </c>
      <c r="O33" s="63">
        <v>392</v>
      </c>
      <c r="P33" s="63">
        <v>33</v>
      </c>
      <c r="Q33" s="63">
        <v>118</v>
      </c>
      <c r="R33" s="63">
        <v>193</v>
      </c>
      <c r="S33" s="63">
        <v>207</v>
      </c>
      <c r="T33" s="63">
        <v>171</v>
      </c>
      <c r="U33" s="63">
        <v>274</v>
      </c>
      <c r="V33" s="63">
        <v>7177</v>
      </c>
      <c r="W33" s="63">
        <v>1</v>
      </c>
      <c r="X33" s="63">
        <v>102</v>
      </c>
      <c r="Y33" s="63">
        <v>831</v>
      </c>
      <c r="Z33" s="64"/>
      <c r="AA33" s="36">
        <f t="shared" si="0"/>
        <v>149952</v>
      </c>
    </row>
    <row r="34" spans="1:27" ht="13.7" customHeight="1" x14ac:dyDescent="0.2">
      <c r="A34" s="109">
        <v>2016</v>
      </c>
      <c r="B34" s="61">
        <v>112666</v>
      </c>
      <c r="C34" s="63">
        <v>78892</v>
      </c>
      <c r="D34" s="63">
        <v>62</v>
      </c>
      <c r="E34" s="63">
        <v>6333</v>
      </c>
      <c r="F34" s="63">
        <v>8588</v>
      </c>
      <c r="G34" s="63">
        <v>2</v>
      </c>
      <c r="H34" s="63">
        <v>1097</v>
      </c>
      <c r="I34" s="63">
        <v>994</v>
      </c>
      <c r="J34" s="63">
        <v>283</v>
      </c>
      <c r="K34" s="63">
        <v>105</v>
      </c>
      <c r="L34" s="63">
        <v>3</v>
      </c>
      <c r="M34" s="63">
        <v>477</v>
      </c>
      <c r="N34" s="63">
        <v>2545</v>
      </c>
      <c r="O34" s="63">
        <v>905</v>
      </c>
      <c r="P34" s="63">
        <v>75</v>
      </c>
      <c r="Q34" s="63">
        <v>83</v>
      </c>
      <c r="R34" s="63">
        <v>354</v>
      </c>
      <c r="S34" s="63">
        <v>264</v>
      </c>
      <c r="T34" s="63">
        <v>193</v>
      </c>
      <c r="U34" s="63">
        <v>174</v>
      </c>
      <c r="V34" s="63">
        <v>10863</v>
      </c>
      <c r="W34" s="63">
        <v>3</v>
      </c>
      <c r="X34" s="63">
        <v>129</v>
      </c>
      <c r="Y34" s="63">
        <v>934</v>
      </c>
      <c r="Z34" s="64"/>
      <c r="AA34" s="36">
        <f t="shared" si="0"/>
        <v>226024</v>
      </c>
    </row>
    <row r="35" spans="1:27" ht="13.7" customHeight="1" x14ac:dyDescent="0.2">
      <c r="A35" s="109">
        <v>2017</v>
      </c>
      <c r="B35" s="61">
        <v>141185</v>
      </c>
      <c r="C35" s="63">
        <v>108128</v>
      </c>
      <c r="D35" s="63">
        <v>100</v>
      </c>
      <c r="E35" s="63">
        <v>8770</v>
      </c>
      <c r="F35" s="63">
        <v>12773</v>
      </c>
      <c r="G35" s="63">
        <v>2</v>
      </c>
      <c r="H35" s="63">
        <v>845</v>
      </c>
      <c r="I35" s="63">
        <v>1615</v>
      </c>
      <c r="J35" s="63">
        <v>409</v>
      </c>
      <c r="K35" s="63">
        <v>171</v>
      </c>
      <c r="L35" s="63">
        <v>6</v>
      </c>
      <c r="M35" s="63">
        <v>387</v>
      </c>
      <c r="N35" s="63">
        <v>3983</v>
      </c>
      <c r="O35" s="63">
        <v>1161</v>
      </c>
      <c r="P35" s="63">
        <v>138</v>
      </c>
      <c r="Q35" s="63">
        <v>90</v>
      </c>
      <c r="R35" s="63">
        <v>294</v>
      </c>
      <c r="S35" s="63">
        <v>397</v>
      </c>
      <c r="T35" s="63">
        <v>289</v>
      </c>
      <c r="U35" s="63">
        <v>205</v>
      </c>
      <c r="V35" s="63">
        <v>16572</v>
      </c>
      <c r="W35" s="63">
        <v>2</v>
      </c>
      <c r="X35" s="63">
        <v>928</v>
      </c>
      <c r="Y35" s="63">
        <v>225</v>
      </c>
      <c r="Z35" s="64"/>
      <c r="AA35" s="36">
        <f t="shared" si="0"/>
        <v>298675</v>
      </c>
    </row>
    <row r="36" spans="1:27" ht="13.7" customHeight="1" x14ac:dyDescent="0.2">
      <c r="A36" s="109">
        <v>2018</v>
      </c>
      <c r="B36" s="61">
        <v>210913</v>
      </c>
      <c r="C36" s="63">
        <v>156073</v>
      </c>
      <c r="D36" s="63">
        <v>54</v>
      </c>
      <c r="E36" s="63">
        <v>12175</v>
      </c>
      <c r="F36" s="63">
        <v>18169</v>
      </c>
      <c r="G36" s="63">
        <v>11</v>
      </c>
      <c r="H36" s="63">
        <v>2428</v>
      </c>
      <c r="I36" s="63">
        <v>2380</v>
      </c>
      <c r="J36" s="63">
        <v>513</v>
      </c>
      <c r="K36" s="63">
        <v>1126</v>
      </c>
      <c r="L36" s="63">
        <v>10</v>
      </c>
      <c r="M36" s="63">
        <v>620</v>
      </c>
      <c r="N36" s="63">
        <v>6008</v>
      </c>
      <c r="O36" s="63">
        <v>1629</v>
      </c>
      <c r="P36" s="63">
        <v>385</v>
      </c>
      <c r="Q36" s="63">
        <v>457</v>
      </c>
      <c r="R36" s="63">
        <v>652</v>
      </c>
      <c r="S36" s="63">
        <v>942</v>
      </c>
      <c r="T36" s="63">
        <v>719</v>
      </c>
      <c r="U36" s="63">
        <v>836</v>
      </c>
      <c r="V36" s="63">
        <v>26515</v>
      </c>
      <c r="W36" s="63">
        <v>6</v>
      </c>
      <c r="X36" s="63">
        <v>318</v>
      </c>
      <c r="Y36" s="63">
        <v>93</v>
      </c>
      <c r="Z36" s="64"/>
      <c r="AA36" s="36">
        <f t="shared" si="0"/>
        <v>443032</v>
      </c>
    </row>
    <row r="37" spans="1:27" ht="13.7" customHeight="1" x14ac:dyDescent="0.2">
      <c r="A37" s="109">
        <v>2019</v>
      </c>
      <c r="B37" s="61">
        <v>281019</v>
      </c>
      <c r="C37" s="63">
        <v>199145</v>
      </c>
      <c r="D37" s="63">
        <v>28</v>
      </c>
      <c r="E37" s="63">
        <v>13757</v>
      </c>
      <c r="F37" s="63">
        <v>23734</v>
      </c>
      <c r="G37" s="63">
        <v>27</v>
      </c>
      <c r="H37" s="63">
        <v>4896</v>
      </c>
      <c r="I37" s="63">
        <v>3780</v>
      </c>
      <c r="J37" s="63">
        <v>643</v>
      </c>
      <c r="K37" s="63">
        <v>795</v>
      </c>
      <c r="L37" s="63">
        <v>36</v>
      </c>
      <c r="M37" s="63">
        <v>972</v>
      </c>
      <c r="N37" s="63">
        <v>8946</v>
      </c>
      <c r="O37" s="63">
        <v>2409</v>
      </c>
      <c r="P37" s="63">
        <v>449</v>
      </c>
      <c r="Q37" s="63">
        <v>336</v>
      </c>
      <c r="R37" s="63">
        <v>983</v>
      </c>
      <c r="S37" s="63">
        <v>940</v>
      </c>
      <c r="T37" s="63">
        <v>856</v>
      </c>
      <c r="U37" s="63">
        <v>1316</v>
      </c>
      <c r="V37" s="63">
        <v>35059</v>
      </c>
      <c r="W37" s="63">
        <v>63</v>
      </c>
      <c r="X37" s="63">
        <v>438</v>
      </c>
      <c r="Y37" s="63">
        <v>168</v>
      </c>
      <c r="Z37" s="64"/>
      <c r="AA37" s="36">
        <f t="shared" si="0"/>
        <v>580795</v>
      </c>
    </row>
    <row r="38" spans="1:27" ht="13.7" customHeight="1" x14ac:dyDescent="0.2">
      <c r="A38" s="109">
        <v>2020</v>
      </c>
      <c r="B38" s="61">
        <v>387598</v>
      </c>
      <c r="C38" s="63">
        <v>258920</v>
      </c>
      <c r="D38" s="63">
        <v>90</v>
      </c>
      <c r="E38" s="63">
        <v>22089</v>
      </c>
      <c r="F38" s="63">
        <v>41392</v>
      </c>
      <c r="G38" s="63">
        <v>11</v>
      </c>
      <c r="H38" s="63">
        <v>3027</v>
      </c>
      <c r="I38" s="63">
        <v>4882</v>
      </c>
      <c r="J38" s="63">
        <v>988</v>
      </c>
      <c r="K38" s="63">
        <v>1001</v>
      </c>
      <c r="L38" s="63">
        <v>88</v>
      </c>
      <c r="M38" s="63">
        <v>1569</v>
      </c>
      <c r="N38" s="63">
        <v>17643</v>
      </c>
      <c r="O38" s="63">
        <v>4983</v>
      </c>
      <c r="P38" s="63">
        <v>340</v>
      </c>
      <c r="Q38" s="63">
        <v>148</v>
      </c>
      <c r="R38" s="63">
        <v>925</v>
      </c>
      <c r="S38" s="63">
        <v>1039</v>
      </c>
      <c r="T38" s="63">
        <v>900</v>
      </c>
      <c r="U38" s="63">
        <v>584</v>
      </c>
      <c r="V38" s="63">
        <v>48713</v>
      </c>
      <c r="W38" s="63">
        <v>30</v>
      </c>
      <c r="X38" s="63">
        <v>605</v>
      </c>
      <c r="Y38" s="63">
        <v>157</v>
      </c>
      <c r="Z38" s="64"/>
      <c r="AA38" s="36">
        <f t="shared" ref="AA38:AA42" si="1">SUM(B38:Z38)</f>
        <v>797722</v>
      </c>
    </row>
    <row r="39" spans="1:27" ht="13.7" customHeight="1" x14ac:dyDescent="0.2">
      <c r="A39" s="109">
        <v>2021</v>
      </c>
      <c r="B39" s="61">
        <v>764090.17169705045</v>
      </c>
      <c r="C39" s="63">
        <v>485704.04178167053</v>
      </c>
      <c r="D39" s="63">
        <v>159.72017009135115</v>
      </c>
      <c r="E39" s="63">
        <v>52523.263976440598</v>
      </c>
      <c r="F39" s="63">
        <v>65505.31962870837</v>
      </c>
      <c r="G39" s="63">
        <v>11.630169401744329</v>
      </c>
      <c r="H39" s="63">
        <v>4279.0640883449487</v>
      </c>
      <c r="I39" s="63">
        <v>10034.92052274145</v>
      </c>
      <c r="J39" s="63">
        <v>2139.6708041851007</v>
      </c>
      <c r="K39" s="63">
        <v>929.67651787788463</v>
      </c>
      <c r="L39" s="63">
        <v>286.49795186549699</v>
      </c>
      <c r="M39" s="63">
        <v>2295.7118241302251</v>
      </c>
      <c r="N39" s="63">
        <v>20291.237742521746</v>
      </c>
      <c r="O39" s="63">
        <v>8995.7495028538688</v>
      </c>
      <c r="P39" s="63">
        <v>440.79298301717643</v>
      </c>
      <c r="Q39" s="63">
        <v>496.42212108665365</v>
      </c>
      <c r="R39" s="63">
        <v>1775.2518067697952</v>
      </c>
      <c r="S39" s="63">
        <v>1324.1762269108951</v>
      </c>
      <c r="T39" s="63">
        <v>1733.9438541244244</v>
      </c>
      <c r="U39" s="63">
        <v>788.17371256422791</v>
      </c>
      <c r="V39" s="63">
        <v>106608.90429458856</v>
      </c>
      <c r="W39" s="63">
        <v>49.725875172027152</v>
      </c>
      <c r="X39" s="63">
        <v>1013.3308760631342</v>
      </c>
      <c r="Y39" s="63">
        <v>4737.6552989494885</v>
      </c>
      <c r="Z39" s="64"/>
      <c r="AA39" s="36">
        <f t="shared" si="1"/>
        <v>1536215.0534271302</v>
      </c>
    </row>
    <row r="40" spans="1:27" ht="13.7" customHeight="1" x14ac:dyDescent="0.2">
      <c r="A40" s="109">
        <v>2022</v>
      </c>
      <c r="B40" s="61">
        <v>1372638.5536299902</v>
      </c>
      <c r="C40" s="63">
        <v>819442.64930366504</v>
      </c>
      <c r="D40" s="63">
        <v>510.94956342875901</v>
      </c>
      <c r="E40" s="63">
        <v>98768.092540868005</v>
      </c>
      <c r="F40" s="63">
        <v>110810.08373003501</v>
      </c>
      <c r="G40" s="63">
        <v>29.869921971626901</v>
      </c>
      <c r="H40" s="63">
        <v>7978.8045045576901</v>
      </c>
      <c r="I40" s="63">
        <v>16166.090037765101</v>
      </c>
      <c r="J40" s="63">
        <v>4611.1527941642007</v>
      </c>
      <c r="K40" s="63">
        <v>1551.9088045942001</v>
      </c>
      <c r="L40" s="63">
        <v>533.95092525836105</v>
      </c>
      <c r="M40" s="63">
        <v>3836.7339461480797</v>
      </c>
      <c r="N40" s="63">
        <v>31786.167890886703</v>
      </c>
      <c r="O40" s="63">
        <v>17170.033798626402</v>
      </c>
      <c r="P40" s="63">
        <v>1115.3495222542499</v>
      </c>
      <c r="Q40" s="63">
        <v>1491.5906457865599</v>
      </c>
      <c r="R40" s="63">
        <v>4229.69945381253</v>
      </c>
      <c r="S40" s="63">
        <v>2593.5977745130003</v>
      </c>
      <c r="T40" s="63">
        <v>2985.3161500893398</v>
      </c>
      <c r="U40" s="63">
        <v>823.16176327098697</v>
      </c>
      <c r="V40" s="63">
        <v>172826.739376568</v>
      </c>
      <c r="W40" s="63">
        <v>27.2448105477824</v>
      </c>
      <c r="X40" s="63">
        <v>1300.1151308895101</v>
      </c>
      <c r="Y40" s="63">
        <v>8084.2505590356895</v>
      </c>
      <c r="Z40" s="64"/>
      <c r="AA40" s="36">
        <f t="shared" si="1"/>
        <v>2681312.1065787268</v>
      </c>
    </row>
    <row r="41" spans="1:27" ht="13.7" customHeight="1" x14ac:dyDescent="0.2">
      <c r="A41" s="109">
        <v>2023</v>
      </c>
      <c r="B41" s="61">
        <v>3086776.3893308137</v>
      </c>
      <c r="C41" s="63">
        <v>2087820.796611811</v>
      </c>
      <c r="D41" s="63">
        <v>5837.4980901407753</v>
      </c>
      <c r="E41" s="63">
        <v>327550.32592416694</v>
      </c>
      <c r="F41" s="63">
        <v>262138.13457337255</v>
      </c>
      <c r="G41" s="63">
        <v>144.39877236697387</v>
      </c>
      <c r="H41" s="63">
        <v>25275.380741927886</v>
      </c>
      <c r="I41" s="63">
        <v>35770.309497739392</v>
      </c>
      <c r="J41" s="63">
        <v>11094.691968818057</v>
      </c>
      <c r="K41" s="63">
        <v>2406.6931552291398</v>
      </c>
      <c r="L41" s="63">
        <v>1297.9893484897673</v>
      </c>
      <c r="M41" s="63">
        <v>8020.7113895367593</v>
      </c>
      <c r="N41" s="63">
        <v>84828.224771800902</v>
      </c>
      <c r="O41" s="63">
        <v>41466.940905886564</v>
      </c>
      <c r="P41" s="63">
        <v>6669.4762678759898</v>
      </c>
      <c r="Q41" s="63">
        <v>2043.3205162112447</v>
      </c>
      <c r="R41" s="63">
        <v>27195.10888128851</v>
      </c>
      <c r="S41" s="63">
        <v>10272.875321378988</v>
      </c>
      <c r="T41" s="63">
        <v>9235.4955247869202</v>
      </c>
      <c r="U41" s="63">
        <v>2716.7083927613758</v>
      </c>
      <c r="V41" s="63">
        <v>304588.30187089124</v>
      </c>
      <c r="W41" s="63">
        <v>88.797923425953485</v>
      </c>
      <c r="X41" s="63">
        <v>3696.837031649613</v>
      </c>
      <c r="Y41" s="63">
        <v>21444.615422510062</v>
      </c>
      <c r="Z41" s="64"/>
      <c r="AA41" s="36">
        <f t="shared" si="1"/>
        <v>6368380.0222348785</v>
      </c>
    </row>
    <row r="42" spans="1:27" ht="13.7" customHeight="1" x14ac:dyDescent="0.2">
      <c r="A42" s="109">
        <v>2024</v>
      </c>
      <c r="B42" s="42">
        <v>8175197.3192561418</v>
      </c>
      <c r="C42" s="43">
        <v>6562564.6646525729</v>
      </c>
      <c r="D42" s="43">
        <v>18564.020373375144</v>
      </c>
      <c r="E42" s="43">
        <v>684597.72419936664</v>
      </c>
      <c r="F42" s="43">
        <v>874856.29533174611</v>
      </c>
      <c r="G42" s="43">
        <v>315.07319971179834</v>
      </c>
      <c r="H42" s="43">
        <v>131117.7955880363</v>
      </c>
      <c r="I42" s="43">
        <v>114134.68587464196</v>
      </c>
      <c r="J42" s="43">
        <v>21898.475286209781</v>
      </c>
      <c r="K42" s="43">
        <v>9308.6449237777888</v>
      </c>
      <c r="L42" s="43">
        <v>3295.2696561926814</v>
      </c>
      <c r="M42" s="43">
        <v>24752.023084765904</v>
      </c>
      <c r="N42" s="43">
        <v>238697.79305109539</v>
      </c>
      <c r="O42" s="43">
        <v>105381.40583309952</v>
      </c>
      <c r="P42" s="43">
        <v>40001.433491536613</v>
      </c>
      <c r="Q42" s="43">
        <v>5539.9096749849859</v>
      </c>
      <c r="R42" s="43">
        <v>56864.522869386084</v>
      </c>
      <c r="S42" s="43">
        <v>15710.250888419861</v>
      </c>
      <c r="T42" s="43">
        <v>14259.240309501143</v>
      </c>
      <c r="U42" s="43">
        <v>28306.235905144389</v>
      </c>
      <c r="V42" s="43">
        <v>972286.32122782175</v>
      </c>
      <c r="W42" s="43">
        <v>175.6919997285159</v>
      </c>
      <c r="X42" s="43">
        <v>9303.2997631045964</v>
      </c>
      <c r="Y42" s="43">
        <v>50439.876922718526</v>
      </c>
      <c r="Z42" s="64"/>
      <c r="AA42" s="36">
        <f t="shared" si="1"/>
        <v>18157567.973363079</v>
      </c>
    </row>
    <row r="43" spans="1:27" ht="13.7" customHeight="1" x14ac:dyDescent="0.2">
      <c r="A43" s="109" t="s">
        <v>1838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43" t="e">
        <v>#N/A</v>
      </c>
      <c r="Z43" s="37" t="e">
        <v>#N/A</v>
      </c>
      <c r="AA43" s="36" t="e">
        <v>#N/A</v>
      </c>
    </row>
    <row r="44" spans="1:27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77" t="e">
        <v>#N/A</v>
      </c>
      <c r="AA44" s="38" t="e">
        <v>#N/A</v>
      </c>
    </row>
    <row r="45" spans="1:27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77" t="e">
        <v>#N/A</v>
      </c>
      <c r="AA45" s="38" t="e">
        <v>#N/A</v>
      </c>
    </row>
    <row r="46" spans="1:27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77" t="e">
        <v>#N/A</v>
      </c>
      <c r="AA46" s="38" t="e">
        <v>#N/A</v>
      </c>
    </row>
    <row r="47" spans="1:27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77" t="e">
        <v>#N/A</v>
      </c>
      <c r="AA47" s="38" t="e">
        <v>#N/A</v>
      </c>
    </row>
    <row r="48" spans="1:27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77" t="e">
        <v>#N/A</v>
      </c>
      <c r="AA48" s="38" t="e">
        <v>#N/A</v>
      </c>
    </row>
    <row r="49" spans="1:30" s="21" customFormat="1" x14ac:dyDescent="0.2">
      <c r="A49" s="111"/>
      <c r="AA49" s="114"/>
    </row>
    <row r="50" spans="1:30" s="21" customFormat="1" x14ac:dyDescent="0.2">
      <c r="A50" s="111"/>
      <c r="AA50" s="114"/>
    </row>
    <row r="51" spans="1:30" s="21" customFormat="1" x14ac:dyDescent="0.2">
      <c r="A51" s="111"/>
      <c r="AA51" s="114"/>
    </row>
    <row r="52" spans="1:30" s="21" customFormat="1" x14ac:dyDescent="0.2">
      <c r="A52" s="111"/>
      <c r="AA52" s="114"/>
    </row>
    <row r="53" spans="1:30" s="21" customFormat="1" x14ac:dyDescent="0.2">
      <c r="A53" s="111"/>
      <c r="AA53" s="114"/>
    </row>
    <row r="54" spans="1:30" s="21" customFormat="1" x14ac:dyDescent="0.2">
      <c r="A54" s="111"/>
      <c r="AA54" s="114"/>
    </row>
    <row r="55" spans="1:30" s="21" customFormat="1" x14ac:dyDescent="0.2">
      <c r="A55" s="111"/>
      <c r="AA55" s="114"/>
    </row>
    <row r="56" spans="1:30" s="21" customFormat="1" x14ac:dyDescent="0.2">
      <c r="A56" s="111"/>
      <c r="AA56" s="115"/>
      <c r="AB56" s="116"/>
      <c r="AC56" s="116"/>
      <c r="AD56" s="116"/>
    </row>
    <row r="57" spans="1:30" s="21" customFormat="1" x14ac:dyDescent="0.2">
      <c r="A57" s="111"/>
      <c r="AA57" s="110"/>
    </row>
    <row r="58" spans="1:30" s="21" customFormat="1" x14ac:dyDescent="0.2">
      <c r="A58" s="111"/>
      <c r="AA58" s="110"/>
    </row>
    <row r="59" spans="1:30" s="21" customFormat="1" x14ac:dyDescent="0.2">
      <c r="A59" s="111"/>
    </row>
    <row r="60" spans="1:30" s="21" customFormat="1" x14ac:dyDescent="0.2">
      <c r="A60" s="111"/>
    </row>
    <row r="61" spans="1:30" s="21" customFormat="1" x14ac:dyDescent="0.2">
      <c r="A61" s="111"/>
    </row>
    <row r="62" spans="1:30" s="21" customFormat="1" x14ac:dyDescent="0.2">
      <c r="A62" s="111"/>
    </row>
    <row r="63" spans="1:30" s="21" customFormat="1" x14ac:dyDescent="0.2">
      <c r="A63" s="111"/>
    </row>
    <row r="64" spans="1:30" s="21" customFormat="1" x14ac:dyDescent="0.2">
      <c r="A64" s="111"/>
    </row>
    <row r="65" spans="1:1" s="21" customFormat="1" x14ac:dyDescent="0.2">
      <c r="A65" s="111"/>
    </row>
    <row r="66" spans="1:1" x14ac:dyDescent="0.2">
      <c r="A66" s="109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1"/>
    </row>
    <row r="335" spans="1:1" x14ac:dyDescent="0.2">
      <c r="A335" s="111"/>
    </row>
    <row r="336" spans="1:1" x14ac:dyDescent="0.2">
      <c r="A336" s="111"/>
    </row>
    <row r="337" spans="1:1" x14ac:dyDescent="0.2">
      <c r="A337" s="111"/>
    </row>
    <row r="338" spans="1:1" x14ac:dyDescent="0.2">
      <c r="A338" s="111"/>
    </row>
    <row r="339" spans="1:1" x14ac:dyDescent="0.2">
      <c r="A339" s="111"/>
    </row>
    <row r="340" spans="1:1" x14ac:dyDescent="0.2">
      <c r="A340" s="111"/>
    </row>
    <row r="341" spans="1:1" x14ac:dyDescent="0.2">
      <c r="A341" s="111"/>
    </row>
    <row r="342" spans="1:1" x14ac:dyDescent="0.2">
      <c r="A342" s="111"/>
    </row>
    <row r="343" spans="1:1" x14ac:dyDescent="0.2">
      <c r="A343" s="111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  <row r="364" spans="1:1" x14ac:dyDescent="0.2">
      <c r="A364" s="112"/>
    </row>
    <row r="365" spans="1:1" x14ac:dyDescent="0.2">
      <c r="A365" s="112"/>
    </row>
    <row r="366" spans="1:1" x14ac:dyDescent="0.2">
      <c r="A366" s="112"/>
    </row>
    <row r="367" spans="1:1" x14ac:dyDescent="0.2">
      <c r="A367" s="112"/>
    </row>
    <row r="368" spans="1:1" x14ac:dyDescent="0.2">
      <c r="A368" s="112"/>
    </row>
  </sheetData>
  <phoneticPr fontId="7" type="noConversion"/>
  <hyperlinks>
    <hyperlink ref="A5" location="INDICE!A14" display="VOLVER AL INDICE" xr:uid="{00000000-0004-0000-1A00-000000000000}"/>
  </hyperlinks>
  <pageMargins left="0.75" right="0.75" top="1" bottom="1" header="0" footer="0"/>
  <pageSetup orientation="portrait" r:id="rId1"/>
  <headerFooter alignWithMargins="0"/>
  <ignoredErrors>
    <ignoredError sqref="AA19:AA41" formulaRange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6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5" sqref="B5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28" width="9.140625" style="1"/>
    <col min="29" max="16384" width="9.140625" style="2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5.5" customHeight="1" x14ac:dyDescent="0.2">
      <c r="A2" s="102" t="s">
        <v>6</v>
      </c>
      <c r="B2" s="30" t="s">
        <v>95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público total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1825</v>
      </c>
      <c r="B3" s="19" t="s">
        <v>1836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1839</v>
      </c>
      <c r="B5" s="18" t="s">
        <v>1852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22.5" x14ac:dyDescent="0.2">
      <c r="A7" s="102" t="s">
        <v>1840</v>
      </c>
      <c r="B7" s="25" t="s">
        <v>1850</v>
      </c>
      <c r="C7" s="40" t="s">
        <v>1850</v>
      </c>
      <c r="D7" s="40" t="s">
        <v>1850</v>
      </c>
      <c r="E7" s="40" t="s">
        <v>1850</v>
      </c>
      <c r="F7" s="40" t="s">
        <v>1850</v>
      </c>
      <c r="G7" s="40" t="s">
        <v>1850</v>
      </c>
      <c r="H7" s="40" t="s">
        <v>1850</v>
      </c>
      <c r="I7" s="40" t="s">
        <v>1850</v>
      </c>
      <c r="J7" s="40" t="s">
        <v>1850</v>
      </c>
      <c r="K7" s="40" t="s">
        <v>1850</v>
      </c>
      <c r="L7" s="40" t="s">
        <v>1850</v>
      </c>
      <c r="M7" s="40" t="s">
        <v>1850</v>
      </c>
      <c r="N7" s="40" t="s">
        <v>1850</v>
      </c>
      <c r="O7" s="40" t="s">
        <v>1850</v>
      </c>
      <c r="P7" s="40" t="s">
        <v>1850</v>
      </c>
      <c r="Q7" s="40" t="s">
        <v>1850</v>
      </c>
      <c r="R7" s="40" t="s">
        <v>1850</v>
      </c>
      <c r="S7" s="40" t="s">
        <v>1850</v>
      </c>
      <c r="T7" s="40" t="s">
        <v>1850</v>
      </c>
      <c r="U7" s="40" t="s">
        <v>1850</v>
      </c>
      <c r="V7" s="40" t="s">
        <v>1850</v>
      </c>
      <c r="W7" s="40" t="s">
        <v>1850</v>
      </c>
      <c r="X7" s="40" t="s">
        <v>1850</v>
      </c>
      <c r="Y7" s="40" t="s">
        <v>1850</v>
      </c>
      <c r="Z7" s="41" t="s">
        <v>1850</v>
      </c>
    </row>
    <row r="8" spans="1:37" s="44" customFormat="1" ht="11.25" x14ac:dyDescent="0.2">
      <c r="A8" s="104" t="s">
        <v>1841</v>
      </c>
      <c r="B8" s="121" t="s">
        <v>825</v>
      </c>
      <c r="C8" s="122" t="s">
        <v>826</v>
      </c>
      <c r="D8" s="122" t="s">
        <v>827</v>
      </c>
      <c r="E8" s="124" t="s">
        <v>828</v>
      </c>
      <c r="F8" s="122" t="s">
        <v>829</v>
      </c>
      <c r="G8" s="122" t="s">
        <v>830</v>
      </c>
      <c r="H8" s="124" t="s">
        <v>831</v>
      </c>
      <c r="I8" s="122" t="s">
        <v>832</v>
      </c>
      <c r="J8" s="122" t="s">
        <v>833</v>
      </c>
      <c r="K8" s="124" t="s">
        <v>834</v>
      </c>
      <c r="L8" s="122" t="s">
        <v>835</v>
      </c>
      <c r="M8" s="122" t="s">
        <v>836</v>
      </c>
      <c r="N8" s="124" t="s">
        <v>837</v>
      </c>
      <c r="O8" s="122" t="s">
        <v>838</v>
      </c>
      <c r="P8" s="122" t="s">
        <v>839</v>
      </c>
      <c r="Q8" s="124" t="s">
        <v>840</v>
      </c>
      <c r="R8" s="122" t="s">
        <v>841</v>
      </c>
      <c r="S8" s="122" t="s">
        <v>842</v>
      </c>
      <c r="T8" s="122" t="s">
        <v>843</v>
      </c>
      <c r="U8" s="122" t="s">
        <v>844</v>
      </c>
      <c r="V8" s="122" t="s">
        <v>845</v>
      </c>
      <c r="W8" s="122" t="s">
        <v>846</v>
      </c>
      <c r="X8" s="122" t="s">
        <v>847</v>
      </c>
      <c r="Y8" s="122" t="s">
        <v>848</v>
      </c>
      <c r="Z8" s="123" t="s">
        <v>849</v>
      </c>
    </row>
    <row r="9" spans="1:37" s="45" customFormat="1" ht="23.25" customHeight="1" thickBot="1" x14ac:dyDescent="0.25">
      <c r="A9" s="105" t="s">
        <v>162</v>
      </c>
      <c r="B9" s="71" t="s">
        <v>84</v>
      </c>
      <c r="C9" s="23" t="s">
        <v>139</v>
      </c>
      <c r="D9" s="23" t="s">
        <v>140</v>
      </c>
      <c r="E9" s="32" t="s">
        <v>141</v>
      </c>
      <c r="F9" s="23" t="s">
        <v>142</v>
      </c>
      <c r="G9" s="23" t="s">
        <v>143</v>
      </c>
      <c r="H9" s="32" t="s">
        <v>144</v>
      </c>
      <c r="I9" s="23" t="s">
        <v>145</v>
      </c>
      <c r="J9" s="23" t="s">
        <v>146</v>
      </c>
      <c r="K9" s="32" t="s">
        <v>147</v>
      </c>
      <c r="L9" s="23" t="s">
        <v>148</v>
      </c>
      <c r="M9" s="23" t="s">
        <v>149</v>
      </c>
      <c r="N9" s="32" t="s">
        <v>150</v>
      </c>
      <c r="O9" s="23" t="s">
        <v>151</v>
      </c>
      <c r="P9" s="23" t="s">
        <v>152</v>
      </c>
      <c r="Q9" s="32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33" t="s">
        <v>161</v>
      </c>
    </row>
    <row r="10" spans="1:37" s="46" customFormat="1" ht="13.7" customHeight="1" x14ac:dyDescent="0.2">
      <c r="A10" s="109">
        <v>1992</v>
      </c>
      <c r="B10" s="52">
        <v>2580.9119172999999</v>
      </c>
      <c r="C10" s="52">
        <v>5674.1689000000006</v>
      </c>
      <c r="D10" s="52">
        <v>381.26584204</v>
      </c>
      <c r="E10" s="52">
        <v>1853.8098007900003</v>
      </c>
      <c r="F10" s="52">
        <v>548.86517900000013</v>
      </c>
      <c r="G10" s="52">
        <v>675.89997300000005</v>
      </c>
      <c r="H10" s="52">
        <v>413.79999391000001</v>
      </c>
      <c r="I10" s="52">
        <v>830.02167826999994</v>
      </c>
      <c r="J10" s="52">
        <v>505.473097</v>
      </c>
      <c r="K10" s="52">
        <v>442.20492999999999</v>
      </c>
      <c r="L10" s="52">
        <v>348.601</v>
      </c>
      <c r="M10" s="52">
        <v>449.14522985000002</v>
      </c>
      <c r="N10" s="52">
        <v>919.38909000000001</v>
      </c>
      <c r="O10" s="52">
        <v>550.85585000000003</v>
      </c>
      <c r="P10" s="52">
        <v>670.59167000000002</v>
      </c>
      <c r="Q10" s="52">
        <v>547.01169999999991</v>
      </c>
      <c r="R10" s="52">
        <v>692.76681244999997</v>
      </c>
      <c r="S10" s="52">
        <v>447.27935300000001</v>
      </c>
      <c r="T10" s="52">
        <v>287.20272199999999</v>
      </c>
      <c r="U10" s="52">
        <v>352.06099999999998</v>
      </c>
      <c r="V10" s="52">
        <v>1686.1932793800001</v>
      </c>
      <c r="W10" s="52">
        <v>562.15164019999997</v>
      </c>
      <c r="X10" s="52">
        <v>743.03750000000002</v>
      </c>
      <c r="Y10" s="153">
        <v>237.20662964000002</v>
      </c>
      <c r="Z10" s="154">
        <f t="shared" ref="Z10:Z42" si="0">SUM(B10:Y10)</f>
        <v>22399.91478783001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42">
        <v>2819.524578</v>
      </c>
      <c r="C11" s="43">
        <v>6990.4147177999994</v>
      </c>
      <c r="D11" s="43">
        <v>445.30213939999999</v>
      </c>
      <c r="E11" s="43">
        <v>2367.223</v>
      </c>
      <c r="F11" s="43">
        <v>601.69099512000014</v>
      </c>
      <c r="G11" s="43">
        <v>731.40859999999998</v>
      </c>
      <c r="H11" s="43">
        <v>537.44847199999992</v>
      </c>
      <c r="I11" s="43">
        <v>915.16951058999996</v>
      </c>
      <c r="J11" s="43">
        <v>641.3191569999999</v>
      </c>
      <c r="K11" s="43">
        <v>621.35388356999999</v>
      </c>
      <c r="L11" s="43">
        <v>455.44507097000002</v>
      </c>
      <c r="M11" s="43">
        <v>481.76387799999998</v>
      </c>
      <c r="N11" s="43">
        <v>1291.685529179</v>
      </c>
      <c r="O11" s="43">
        <v>667.1416999999999</v>
      </c>
      <c r="P11" s="43">
        <v>862.95737899999995</v>
      </c>
      <c r="Q11" s="43">
        <v>879.678</v>
      </c>
      <c r="R11" s="43">
        <v>757.50324499999999</v>
      </c>
      <c r="S11" s="43">
        <v>638.67930000000001</v>
      </c>
      <c r="T11" s="43">
        <v>363.17943657000001</v>
      </c>
      <c r="U11" s="43">
        <v>432.46436213999999</v>
      </c>
      <c r="V11" s="43">
        <v>2016.5271</v>
      </c>
      <c r="W11" s="43">
        <v>680.62549999999999</v>
      </c>
      <c r="X11" s="43">
        <v>781.68369999999993</v>
      </c>
      <c r="Y11" s="76">
        <v>284.47769904</v>
      </c>
      <c r="Z11" s="36">
        <f t="shared" si="0"/>
        <v>27264.666953378997</v>
      </c>
    </row>
    <row r="12" spans="1:37" ht="13.7" customHeight="1" x14ac:dyDescent="0.2">
      <c r="A12" s="109">
        <v>1994</v>
      </c>
      <c r="B12" s="42">
        <v>2684.306</v>
      </c>
      <c r="C12" s="43">
        <v>8048.6395000000002</v>
      </c>
      <c r="D12" s="43">
        <v>487.18787497999995</v>
      </c>
      <c r="E12" s="43">
        <v>2542.2948799999999</v>
      </c>
      <c r="F12" s="43">
        <v>681.21031999999991</v>
      </c>
      <c r="G12" s="43">
        <v>760.2280770000001</v>
      </c>
      <c r="H12" s="43">
        <v>613.49671916</v>
      </c>
      <c r="I12" s="43">
        <v>1035.471816</v>
      </c>
      <c r="J12" s="43">
        <v>681.55332200000009</v>
      </c>
      <c r="K12" s="43">
        <v>661.81067382799995</v>
      </c>
      <c r="L12" s="43">
        <v>468.74079999999998</v>
      </c>
      <c r="M12" s="43">
        <v>517.59885439999994</v>
      </c>
      <c r="N12" s="43">
        <v>1312.1027879999999</v>
      </c>
      <c r="O12" s="43">
        <v>660.77949999999998</v>
      </c>
      <c r="P12" s="43">
        <v>905.8229</v>
      </c>
      <c r="Q12" s="43">
        <v>765.43748600000004</v>
      </c>
      <c r="R12" s="43">
        <v>795.972442</v>
      </c>
      <c r="S12" s="43">
        <v>797.68508814999996</v>
      </c>
      <c r="T12" s="43">
        <v>445.22401373000002</v>
      </c>
      <c r="U12" s="43">
        <v>519.88405423999995</v>
      </c>
      <c r="V12" s="43">
        <v>2198.8441420000004</v>
      </c>
      <c r="W12" s="43">
        <v>717.65713300000004</v>
      </c>
      <c r="X12" s="43">
        <v>904.39359999999999</v>
      </c>
      <c r="Y12" s="76">
        <v>355.07161300000001</v>
      </c>
      <c r="Z12" s="36">
        <f t="shared" si="0"/>
        <v>29561.413597487997</v>
      </c>
    </row>
    <row r="13" spans="1:37" ht="13.7" customHeight="1" x14ac:dyDescent="0.2">
      <c r="A13" s="109">
        <v>1995</v>
      </c>
      <c r="B13" s="42">
        <v>2687.4823938</v>
      </c>
      <c r="C13" s="43">
        <v>7927.0973086839995</v>
      </c>
      <c r="D13" s="43">
        <v>432.22758212999997</v>
      </c>
      <c r="E13" s="43">
        <v>2402.0165350000002</v>
      </c>
      <c r="F13" s="43">
        <v>653.75825990999999</v>
      </c>
      <c r="G13" s="43">
        <v>821.6280509799999</v>
      </c>
      <c r="H13" s="43">
        <v>562.33630456999992</v>
      </c>
      <c r="I13" s="43">
        <v>1156.3408254499998</v>
      </c>
      <c r="J13" s="43">
        <v>676.89822557000002</v>
      </c>
      <c r="K13" s="43">
        <v>701.72462857000005</v>
      </c>
      <c r="L13" s="43">
        <v>485.55291299999999</v>
      </c>
      <c r="M13" s="43">
        <v>532.14615099999992</v>
      </c>
      <c r="N13" s="43">
        <v>1342.3050330600001</v>
      </c>
      <c r="O13" s="43">
        <v>727.54835653999999</v>
      </c>
      <c r="P13" s="43">
        <v>1149.7131352500001</v>
      </c>
      <c r="Q13" s="43">
        <v>776.83970399999998</v>
      </c>
      <c r="R13" s="43">
        <v>840.23028066999996</v>
      </c>
      <c r="S13" s="43">
        <v>761.53720941000006</v>
      </c>
      <c r="T13" s="43">
        <v>428.30105442000001</v>
      </c>
      <c r="U13" s="43">
        <v>584.31046527000001</v>
      </c>
      <c r="V13" s="43">
        <v>2288.54596373</v>
      </c>
      <c r="W13" s="43">
        <v>629.30588741999998</v>
      </c>
      <c r="X13" s="43">
        <v>1004.51723377</v>
      </c>
      <c r="Y13" s="76">
        <v>370.07340088999996</v>
      </c>
      <c r="Z13" s="36">
        <f t="shared" si="0"/>
        <v>29942.436903093996</v>
      </c>
    </row>
    <row r="14" spans="1:37" ht="13.7" customHeight="1" x14ac:dyDescent="0.2">
      <c r="A14" s="109">
        <v>1996</v>
      </c>
      <c r="B14" s="42">
        <v>2973.5110467200002</v>
      </c>
      <c r="C14" s="43">
        <v>8716.5304181800002</v>
      </c>
      <c r="D14" s="43">
        <v>476.68173195000003</v>
      </c>
      <c r="E14" s="43">
        <v>2060.51422895</v>
      </c>
      <c r="F14" s="43">
        <v>618.41973377940769</v>
      </c>
      <c r="G14" s="43">
        <v>840.51716344860029</v>
      </c>
      <c r="H14" s="43">
        <v>606.40323828999999</v>
      </c>
      <c r="I14" s="43">
        <v>1051.5010103500001</v>
      </c>
      <c r="J14" s="43">
        <v>596.38890568999989</v>
      </c>
      <c r="K14" s="43">
        <v>670.30680493</v>
      </c>
      <c r="L14" s="43">
        <v>470.61265572249994</v>
      </c>
      <c r="M14" s="43">
        <v>544.36131484999999</v>
      </c>
      <c r="N14" s="43">
        <v>1592.5341100000001</v>
      </c>
      <c r="O14" s="43">
        <v>791.10144662000005</v>
      </c>
      <c r="P14" s="43">
        <v>910.74998600000004</v>
      </c>
      <c r="Q14" s="43">
        <v>766.29231600000003</v>
      </c>
      <c r="R14" s="43">
        <v>788.69052338000017</v>
      </c>
      <c r="S14" s="43">
        <v>618.46199829</v>
      </c>
      <c r="T14" s="43">
        <v>370.03639899999996</v>
      </c>
      <c r="U14" s="43">
        <v>673.38691108</v>
      </c>
      <c r="V14" s="43">
        <v>2175.89300602</v>
      </c>
      <c r="W14" s="43">
        <v>604.02942831999997</v>
      </c>
      <c r="X14" s="43">
        <v>1021.64594288</v>
      </c>
      <c r="Y14" s="76">
        <v>334.55629772000003</v>
      </c>
      <c r="Z14" s="36">
        <f t="shared" si="0"/>
        <v>30273.126618170507</v>
      </c>
    </row>
    <row r="15" spans="1:37" ht="13.7" customHeight="1" x14ac:dyDescent="0.2">
      <c r="A15" s="109">
        <v>1997</v>
      </c>
      <c r="B15" s="42">
        <v>2985.96425881</v>
      </c>
      <c r="C15" s="43">
        <v>9869.0209584899985</v>
      </c>
      <c r="D15" s="43">
        <v>521.96539427999994</v>
      </c>
      <c r="E15" s="43">
        <v>2360.74423183</v>
      </c>
      <c r="F15" s="43">
        <v>800.85931198000003</v>
      </c>
      <c r="G15" s="43">
        <v>965.15493214000003</v>
      </c>
      <c r="H15" s="43">
        <v>628.13311437999994</v>
      </c>
      <c r="I15" s="43">
        <v>1194.0708656000002</v>
      </c>
      <c r="J15" s="43">
        <v>726.04793868899992</v>
      </c>
      <c r="K15" s="43">
        <v>642.0949081199999</v>
      </c>
      <c r="L15" s="43">
        <v>478.27330151000001</v>
      </c>
      <c r="M15" s="43">
        <v>550.88474829999996</v>
      </c>
      <c r="N15" s="43">
        <v>1290.96702007</v>
      </c>
      <c r="O15" s="43">
        <v>827.50901417</v>
      </c>
      <c r="P15" s="43">
        <v>938.91844667000009</v>
      </c>
      <c r="Q15" s="43">
        <v>728.63573692</v>
      </c>
      <c r="R15" s="43">
        <v>932.05113490999997</v>
      </c>
      <c r="S15" s="43">
        <v>719.81637910000018</v>
      </c>
      <c r="T15" s="43">
        <v>387.35924007999995</v>
      </c>
      <c r="U15" s="43">
        <v>679.91031913000006</v>
      </c>
      <c r="V15" s="43">
        <v>2371.8118481200004</v>
      </c>
      <c r="W15" s="43">
        <v>705.02100206000011</v>
      </c>
      <c r="X15" s="43">
        <v>1029.4611</v>
      </c>
      <c r="Y15" s="76">
        <v>395.17886518</v>
      </c>
      <c r="Z15" s="36">
        <f t="shared" si="0"/>
        <v>32729.854070538997</v>
      </c>
    </row>
    <row r="16" spans="1:37" ht="13.7" customHeight="1" x14ac:dyDescent="0.2">
      <c r="A16" s="109">
        <v>1998</v>
      </c>
      <c r="B16" s="42">
        <v>2867.9625101100005</v>
      </c>
      <c r="C16" s="43">
        <v>10730.88586203</v>
      </c>
      <c r="D16" s="43">
        <v>550.78534377999995</v>
      </c>
      <c r="E16" s="43">
        <v>2597.1548934399998</v>
      </c>
      <c r="F16" s="43">
        <v>808.10116662999997</v>
      </c>
      <c r="G16" s="43">
        <v>1153.2599569000001</v>
      </c>
      <c r="H16" s="43">
        <v>627.10858819999999</v>
      </c>
      <c r="I16" s="43">
        <v>1186.7571957399998</v>
      </c>
      <c r="J16" s="43">
        <v>732.27122872000007</v>
      </c>
      <c r="K16" s="43">
        <v>683.96418490999997</v>
      </c>
      <c r="L16" s="43">
        <v>523.48912474000008</v>
      </c>
      <c r="M16" s="43">
        <v>603.03349085999992</v>
      </c>
      <c r="N16" s="43">
        <v>1428.9612366399999</v>
      </c>
      <c r="O16" s="43">
        <v>870.03929282000013</v>
      </c>
      <c r="P16" s="43">
        <v>1040.1351797</v>
      </c>
      <c r="Q16" s="43">
        <v>751.51171964000002</v>
      </c>
      <c r="R16" s="43">
        <v>916.97291285000017</v>
      </c>
      <c r="S16" s="43">
        <v>740.21053200000017</v>
      </c>
      <c r="T16" s="43">
        <v>421.04007999999999</v>
      </c>
      <c r="U16" s="43">
        <v>729.89509450999992</v>
      </c>
      <c r="V16" s="43">
        <v>2914.4557455300001</v>
      </c>
      <c r="W16" s="43">
        <v>764.6020296800001</v>
      </c>
      <c r="X16" s="43">
        <v>1020.2171517400002</v>
      </c>
      <c r="Y16" s="76">
        <v>398.36090424000002</v>
      </c>
      <c r="Z16" s="36">
        <f t="shared" si="0"/>
        <v>35061.175425410001</v>
      </c>
    </row>
    <row r="17" spans="1:26" ht="13.7" customHeight="1" x14ac:dyDescent="0.2">
      <c r="A17" s="109">
        <v>1999</v>
      </c>
      <c r="B17" s="42">
        <v>3138.7755461361503</v>
      </c>
      <c r="C17" s="43">
        <v>11097.187219598</v>
      </c>
      <c r="D17" s="43">
        <v>570.22640727512999</v>
      </c>
      <c r="E17" s="43">
        <v>2499.7336111099999</v>
      </c>
      <c r="F17" s="43">
        <v>784.01331403999995</v>
      </c>
      <c r="G17" s="43">
        <v>1124.76804836</v>
      </c>
      <c r="H17" s="43">
        <v>631.88918869999998</v>
      </c>
      <c r="I17" s="43">
        <v>1351.245448504</v>
      </c>
      <c r="J17" s="43">
        <v>776.53143053999986</v>
      </c>
      <c r="K17" s="43">
        <v>719.52894040000001</v>
      </c>
      <c r="L17" s="43">
        <v>581.36689237119003</v>
      </c>
      <c r="M17" s="43">
        <v>688.89487864135265</v>
      </c>
      <c r="N17" s="43">
        <v>1607.05686068865</v>
      </c>
      <c r="O17" s="43">
        <v>983.52414439000006</v>
      </c>
      <c r="P17" s="43">
        <v>1243.1351388400001</v>
      </c>
      <c r="Q17" s="43">
        <v>768.10585437999987</v>
      </c>
      <c r="R17" s="43">
        <v>930.52623605999997</v>
      </c>
      <c r="S17" s="43">
        <v>752.38934954000001</v>
      </c>
      <c r="T17" s="43">
        <v>526.14638000000002</v>
      </c>
      <c r="U17" s="43">
        <v>727.28338606</v>
      </c>
      <c r="V17" s="43">
        <v>2650.0230633209999</v>
      </c>
      <c r="W17" s="43">
        <v>732.87399572000004</v>
      </c>
      <c r="X17" s="43">
        <v>1105.0099198599999</v>
      </c>
      <c r="Y17" s="76">
        <v>408.29251349999998</v>
      </c>
      <c r="Z17" s="36">
        <f t="shared" si="0"/>
        <v>36398.527768035463</v>
      </c>
    </row>
    <row r="18" spans="1:26" ht="13.7" customHeight="1" x14ac:dyDescent="0.2">
      <c r="A18" s="109">
        <v>2000</v>
      </c>
      <c r="B18" s="42">
        <v>3159.2047275474256</v>
      </c>
      <c r="C18" s="43">
        <v>10997.423886079998</v>
      </c>
      <c r="D18" s="43">
        <v>525.25655469999992</v>
      </c>
      <c r="E18" s="43">
        <v>2503.5347922599999</v>
      </c>
      <c r="F18" s="43">
        <v>734.11948256999995</v>
      </c>
      <c r="G18" s="43">
        <v>1095.5607980299999</v>
      </c>
      <c r="H18" s="43">
        <v>594.43402065999999</v>
      </c>
      <c r="I18" s="43">
        <v>1317.5759334671959</v>
      </c>
      <c r="J18" s="43">
        <v>713.39625205000004</v>
      </c>
      <c r="K18" s="43">
        <v>716.08694258000003</v>
      </c>
      <c r="L18" s="43">
        <v>553.46121927999991</v>
      </c>
      <c r="M18" s="43">
        <v>707.35221564000005</v>
      </c>
      <c r="N18" s="43">
        <v>1555.6838500000001</v>
      </c>
      <c r="O18" s="43">
        <v>903.08669326442407</v>
      </c>
      <c r="P18" s="43">
        <v>1128.9614170643999</v>
      </c>
      <c r="Q18" s="43">
        <v>766.72576699000001</v>
      </c>
      <c r="R18" s="43">
        <v>983.44963156000006</v>
      </c>
      <c r="S18" s="43">
        <v>834.64657999999997</v>
      </c>
      <c r="T18" s="43">
        <v>493.66236346699998</v>
      </c>
      <c r="U18" s="43">
        <v>791.25964158163515</v>
      </c>
      <c r="V18" s="43">
        <v>2597.6564618500001</v>
      </c>
      <c r="W18" s="43">
        <v>747.26021250999997</v>
      </c>
      <c r="X18" s="43">
        <v>1053.59006249</v>
      </c>
      <c r="Y18" s="76">
        <v>386.56815388000001</v>
      </c>
      <c r="Z18" s="36">
        <f t="shared" si="0"/>
        <v>35859.957659522086</v>
      </c>
    </row>
    <row r="19" spans="1:26" ht="13.7" customHeight="1" x14ac:dyDescent="0.2">
      <c r="A19" s="109">
        <v>2001</v>
      </c>
      <c r="B19" s="42">
        <v>3182.9882299999999</v>
      </c>
      <c r="C19" s="43">
        <v>10980.5457599</v>
      </c>
      <c r="D19" s="43">
        <v>553.95232638999994</v>
      </c>
      <c r="E19" s="43">
        <v>2907.6518465620657</v>
      </c>
      <c r="F19" s="43">
        <v>788.76534119000007</v>
      </c>
      <c r="G19" s="43">
        <v>1105.7560000000001</v>
      </c>
      <c r="H19" s="43">
        <v>586.59172699999999</v>
      </c>
      <c r="I19" s="43">
        <v>1378.3690078899999</v>
      </c>
      <c r="J19" s="43">
        <v>738.38530578999996</v>
      </c>
      <c r="K19" s="43">
        <v>741.45058965999999</v>
      </c>
      <c r="L19" s="43">
        <v>638.92800664000004</v>
      </c>
      <c r="M19" s="43">
        <v>609.70573026</v>
      </c>
      <c r="N19" s="43">
        <v>1464.7899801200001</v>
      </c>
      <c r="O19" s="43">
        <v>854.86801035000008</v>
      </c>
      <c r="P19" s="43">
        <v>1146.8937021899999</v>
      </c>
      <c r="Q19" s="43">
        <v>745.16163841999992</v>
      </c>
      <c r="R19" s="43">
        <v>908.89101116000006</v>
      </c>
      <c r="S19" s="43">
        <v>802.63593399999991</v>
      </c>
      <c r="T19" s="43">
        <v>666.02668000000006</v>
      </c>
      <c r="U19" s="43">
        <v>776.26934327935373</v>
      </c>
      <c r="V19" s="43">
        <v>2494.80209909</v>
      </c>
      <c r="W19" s="43">
        <v>718.44300033999991</v>
      </c>
      <c r="X19" s="43">
        <v>1175.6980096700001</v>
      </c>
      <c r="Y19" s="76">
        <v>440.83566081999999</v>
      </c>
      <c r="Z19" s="36">
        <f t="shared" si="0"/>
        <v>36408.404940721412</v>
      </c>
    </row>
    <row r="20" spans="1:26" ht="13.7" customHeight="1" x14ac:dyDescent="0.2">
      <c r="A20" s="109">
        <v>2002</v>
      </c>
      <c r="B20" s="42">
        <v>3003.2691493730063</v>
      </c>
      <c r="C20" s="43">
        <v>10045.213744700419</v>
      </c>
      <c r="D20" s="43">
        <v>514.11111380707155</v>
      </c>
      <c r="E20" s="43">
        <v>2639.2415627501273</v>
      </c>
      <c r="F20" s="43">
        <v>686.27979732359938</v>
      </c>
      <c r="G20" s="43">
        <v>977.41738463695276</v>
      </c>
      <c r="H20" s="43">
        <v>702.68179138982327</v>
      </c>
      <c r="I20" s="43">
        <v>1181.2506870291054</v>
      </c>
      <c r="J20" s="43">
        <v>622.97926559089626</v>
      </c>
      <c r="K20" s="43">
        <v>647.28868841331962</v>
      </c>
      <c r="L20" s="43">
        <v>544.65302635418914</v>
      </c>
      <c r="M20" s="43">
        <v>563.8698201497424</v>
      </c>
      <c r="N20" s="43">
        <v>1398.8028792611094</v>
      </c>
      <c r="O20" s="43">
        <v>792.5111279756743</v>
      </c>
      <c r="P20" s="43">
        <v>1261.4088270117231</v>
      </c>
      <c r="Q20" s="43">
        <v>694.64760064347604</v>
      </c>
      <c r="R20" s="43">
        <v>761.60408046364296</v>
      </c>
      <c r="S20" s="43">
        <v>707.40432569873121</v>
      </c>
      <c r="T20" s="43">
        <v>611.65568824773891</v>
      </c>
      <c r="U20" s="43">
        <v>822.47134455506284</v>
      </c>
      <c r="V20" s="43">
        <v>2509.397238801118</v>
      </c>
      <c r="W20" s="43">
        <v>777.94200712166719</v>
      </c>
      <c r="X20" s="43">
        <v>1138.7844719707543</v>
      </c>
      <c r="Y20" s="76">
        <v>410.24832644340353</v>
      </c>
      <c r="Z20" s="36">
        <f t="shared" si="0"/>
        <v>34015.133949712355</v>
      </c>
    </row>
    <row r="21" spans="1:26" ht="13.7" customHeight="1" x14ac:dyDescent="0.2">
      <c r="A21" s="109">
        <v>2003</v>
      </c>
      <c r="B21" s="42">
        <v>3596.3220549457405</v>
      </c>
      <c r="C21" s="43">
        <v>11703.919408838443</v>
      </c>
      <c r="D21" s="43">
        <v>635.08834541419242</v>
      </c>
      <c r="E21" s="43">
        <v>3148.520503728299</v>
      </c>
      <c r="F21" s="43">
        <v>823.5908687886116</v>
      </c>
      <c r="G21" s="43">
        <v>1231.8707986792665</v>
      </c>
      <c r="H21" s="43">
        <v>986.25546192504885</v>
      </c>
      <c r="I21" s="43">
        <v>1403.0908503606233</v>
      </c>
      <c r="J21" s="43">
        <v>776.80416081045394</v>
      </c>
      <c r="K21" s="43">
        <v>781.43007801334124</v>
      </c>
      <c r="L21" s="43">
        <v>707.86829284437158</v>
      </c>
      <c r="M21" s="43">
        <v>639.47219900809057</v>
      </c>
      <c r="N21" s="43">
        <v>1823.4118533584556</v>
      </c>
      <c r="O21" s="43">
        <v>1033.5992479496049</v>
      </c>
      <c r="P21" s="43">
        <v>1813.0522969754757</v>
      </c>
      <c r="Q21" s="43">
        <v>844.83644024542048</v>
      </c>
      <c r="R21" s="43">
        <v>971.04986293575405</v>
      </c>
      <c r="S21" s="43">
        <v>737.8157685632948</v>
      </c>
      <c r="T21" s="43">
        <v>642.53748653305945</v>
      </c>
      <c r="U21" s="43">
        <v>1308.6777832440557</v>
      </c>
      <c r="V21" s="43">
        <v>3071.0136152784221</v>
      </c>
      <c r="W21" s="43">
        <v>781.82832457090046</v>
      </c>
      <c r="X21" s="43">
        <v>1268.7795829729021</v>
      </c>
      <c r="Y21" s="76">
        <v>531.40510302649704</v>
      </c>
      <c r="Z21" s="36">
        <f t="shared" si="0"/>
        <v>41262.240389010331</v>
      </c>
    </row>
    <row r="22" spans="1:26" ht="13.7" customHeight="1" x14ac:dyDescent="0.2">
      <c r="A22" s="109">
        <v>2004</v>
      </c>
      <c r="B22" s="42">
        <v>4354.5065496122797</v>
      </c>
      <c r="C22" s="43">
        <v>15058.419539726725</v>
      </c>
      <c r="D22" s="43">
        <v>780.19677450749987</v>
      </c>
      <c r="E22" s="43">
        <v>4030.534218711914</v>
      </c>
      <c r="F22" s="43">
        <v>1172.885282682651</v>
      </c>
      <c r="G22" s="43">
        <v>1521.1108640368827</v>
      </c>
      <c r="H22" s="43">
        <v>1369.5023675234709</v>
      </c>
      <c r="I22" s="43">
        <v>1931.5364187269895</v>
      </c>
      <c r="J22" s="43">
        <v>1096.6299804766584</v>
      </c>
      <c r="K22" s="43">
        <v>1049.0633811783425</v>
      </c>
      <c r="L22" s="43">
        <v>823.22523475557682</v>
      </c>
      <c r="M22" s="43">
        <v>828.07687482750953</v>
      </c>
      <c r="N22" s="43">
        <v>2242.861460388332</v>
      </c>
      <c r="O22" s="43">
        <v>1392.52495093363</v>
      </c>
      <c r="P22" s="43">
        <v>2092.5681459432712</v>
      </c>
      <c r="Q22" s="43">
        <v>1154.3625913152432</v>
      </c>
      <c r="R22" s="43">
        <v>1326.8615568110463</v>
      </c>
      <c r="S22" s="43">
        <v>863.29425332158189</v>
      </c>
      <c r="T22" s="43">
        <v>814.53401835918328</v>
      </c>
      <c r="U22" s="43">
        <v>1448.8819476014287</v>
      </c>
      <c r="V22" s="43">
        <v>3588.1191379583688</v>
      </c>
      <c r="W22" s="43">
        <v>1151.6882234849027</v>
      </c>
      <c r="X22" s="43">
        <v>2002.5866440316677</v>
      </c>
      <c r="Y22" s="76">
        <v>633.90919059649138</v>
      </c>
      <c r="Z22" s="36">
        <f t="shared" si="0"/>
        <v>52727.879607511641</v>
      </c>
    </row>
    <row r="23" spans="1:26" ht="13.7" customHeight="1" x14ac:dyDescent="0.2">
      <c r="A23" s="109">
        <v>2005</v>
      </c>
      <c r="B23" s="42">
        <v>5890.1306867596959</v>
      </c>
      <c r="C23" s="43">
        <v>22102.789549196299</v>
      </c>
      <c r="D23" s="43">
        <v>1128.9286777996892</v>
      </c>
      <c r="E23" s="43">
        <v>6186.1861259184843</v>
      </c>
      <c r="F23" s="43">
        <v>1983.4013957225679</v>
      </c>
      <c r="G23" s="43">
        <v>2439.491550042756</v>
      </c>
      <c r="H23" s="43">
        <v>2105.8325315443699</v>
      </c>
      <c r="I23" s="43">
        <v>2762.8626226872548</v>
      </c>
      <c r="J23" s="43">
        <v>1591.0906102496526</v>
      </c>
      <c r="K23" s="43">
        <v>1362.136809142678</v>
      </c>
      <c r="L23" s="43">
        <v>1175.998898140384</v>
      </c>
      <c r="M23" s="43">
        <v>1172.1246014968865</v>
      </c>
      <c r="N23" s="43">
        <v>2798.3047192354716</v>
      </c>
      <c r="O23" s="43">
        <v>1924.1139626989614</v>
      </c>
      <c r="P23" s="43">
        <v>3101.015660133005</v>
      </c>
      <c r="Q23" s="43">
        <v>1554.8494630233538</v>
      </c>
      <c r="R23" s="43">
        <v>1817.3217943865266</v>
      </c>
      <c r="S23" s="43">
        <v>1294.1942567440369</v>
      </c>
      <c r="T23" s="43">
        <v>1128.9997011798</v>
      </c>
      <c r="U23" s="43">
        <v>1944.0796625024223</v>
      </c>
      <c r="V23" s="43">
        <v>5424.7364592125359</v>
      </c>
      <c r="W23" s="43">
        <v>1652.205944589</v>
      </c>
      <c r="X23" s="43">
        <v>2508.0791126559097</v>
      </c>
      <c r="Y23" s="76">
        <v>935.91566610138034</v>
      </c>
      <c r="Z23" s="36">
        <f t="shared" si="0"/>
        <v>75984.790461163109</v>
      </c>
    </row>
    <row r="24" spans="1:26" ht="13.7" customHeight="1" x14ac:dyDescent="0.2">
      <c r="A24" s="109">
        <v>2006</v>
      </c>
      <c r="B24" s="42">
        <v>8221.8268043564549</v>
      </c>
      <c r="C24" s="43">
        <v>27569.233694369348</v>
      </c>
      <c r="D24" s="43">
        <v>1584.7149905425656</v>
      </c>
      <c r="E24" s="43">
        <v>7846.6213908551581</v>
      </c>
      <c r="F24" s="43">
        <v>2192.2545437395556</v>
      </c>
      <c r="G24" s="43">
        <v>2960.215494797455</v>
      </c>
      <c r="H24" s="43">
        <v>2504.0882204796071</v>
      </c>
      <c r="I24" s="43">
        <v>3552.7165158720145</v>
      </c>
      <c r="J24" s="43">
        <v>1897.0740284485573</v>
      </c>
      <c r="K24" s="43">
        <v>1688.4420538370564</v>
      </c>
      <c r="L24" s="43">
        <v>1413.619432209885</v>
      </c>
      <c r="M24" s="43">
        <v>1348.1634932879574</v>
      </c>
      <c r="N24" s="43">
        <v>3741.5792678672378</v>
      </c>
      <c r="O24" s="43">
        <v>2371.8602995670367</v>
      </c>
      <c r="P24" s="43">
        <v>3614.2065028013658</v>
      </c>
      <c r="Q24" s="43">
        <v>1960.3654660001043</v>
      </c>
      <c r="R24" s="43">
        <v>2229.7537096716364</v>
      </c>
      <c r="S24" s="43">
        <v>1942.2851405654146</v>
      </c>
      <c r="T24" s="43">
        <v>1424.758336671131</v>
      </c>
      <c r="U24" s="43">
        <v>2682.9163089663971</v>
      </c>
      <c r="V24" s="43">
        <v>7158.6524922161498</v>
      </c>
      <c r="W24" s="43">
        <v>2358.2947127659249</v>
      </c>
      <c r="X24" s="43">
        <v>3217.6163788931799</v>
      </c>
      <c r="Y24" s="76">
        <v>1294.2247910207711</v>
      </c>
      <c r="Z24" s="36">
        <f t="shared" si="0"/>
        <v>96775.484069801969</v>
      </c>
    </row>
    <row r="25" spans="1:26" ht="13.7" customHeight="1" x14ac:dyDescent="0.2">
      <c r="A25" s="109">
        <v>2007</v>
      </c>
      <c r="B25" s="42">
        <v>9945.5154901699989</v>
      </c>
      <c r="C25" s="43">
        <v>34710.794587444892</v>
      </c>
      <c r="D25" s="43">
        <v>2243.9071163655772</v>
      </c>
      <c r="E25" s="43">
        <v>10127.910980968776</v>
      </c>
      <c r="F25" s="43">
        <v>2848.6620785704199</v>
      </c>
      <c r="G25" s="43">
        <v>4169.3465437980594</v>
      </c>
      <c r="H25" s="43">
        <v>3030.2118315235643</v>
      </c>
      <c r="I25" s="43">
        <v>4591.5378686364575</v>
      </c>
      <c r="J25" s="43">
        <v>2568.5386711992464</v>
      </c>
      <c r="K25" s="43">
        <v>2336.6524722173058</v>
      </c>
      <c r="L25" s="43">
        <v>1869.2714526313737</v>
      </c>
      <c r="M25" s="43">
        <v>1579.0606288241179</v>
      </c>
      <c r="N25" s="43">
        <v>4770.7585923881534</v>
      </c>
      <c r="O25" s="43">
        <v>3204.7829884972889</v>
      </c>
      <c r="P25" s="43">
        <v>4330.5617556334173</v>
      </c>
      <c r="Q25" s="43">
        <v>2371.2622124815803</v>
      </c>
      <c r="R25" s="43">
        <v>3123.6806768275728</v>
      </c>
      <c r="S25" s="43">
        <v>2472.7497920882379</v>
      </c>
      <c r="T25" s="43">
        <v>1837.4599027454724</v>
      </c>
      <c r="U25" s="43">
        <v>4162.2412087322809</v>
      </c>
      <c r="V25" s="43">
        <v>9124.4384339948956</v>
      </c>
      <c r="W25" s="43">
        <v>2920.8505537135202</v>
      </c>
      <c r="X25" s="43">
        <v>4330.1864322857009</v>
      </c>
      <c r="Y25" s="76">
        <v>1714.497281981877</v>
      </c>
      <c r="Z25" s="36">
        <f t="shared" si="0"/>
        <v>124384.8795537198</v>
      </c>
    </row>
    <row r="26" spans="1:26" ht="13.7" customHeight="1" x14ac:dyDescent="0.2">
      <c r="A26" s="109">
        <v>2008</v>
      </c>
      <c r="B26" s="42">
        <v>13134.052666368007</v>
      </c>
      <c r="C26" s="43">
        <v>46940.336237250842</v>
      </c>
      <c r="D26" s="43">
        <v>2953.4618548877593</v>
      </c>
      <c r="E26" s="43">
        <v>13946.422012349609</v>
      </c>
      <c r="F26" s="43">
        <v>3687.0579192801442</v>
      </c>
      <c r="G26" s="43">
        <v>5680.9965291143217</v>
      </c>
      <c r="H26" s="43">
        <v>4089.6681436763688</v>
      </c>
      <c r="I26" s="43">
        <v>6133.0727872433654</v>
      </c>
      <c r="J26" s="43">
        <v>3326.8837514372808</v>
      </c>
      <c r="K26" s="43">
        <v>2959.2986786775955</v>
      </c>
      <c r="L26" s="43">
        <v>2373.4388298300291</v>
      </c>
      <c r="M26" s="43">
        <v>2018.5724323044913</v>
      </c>
      <c r="N26" s="43">
        <v>6039.8157641304651</v>
      </c>
      <c r="O26" s="43">
        <v>3999.9746837552443</v>
      </c>
      <c r="P26" s="43">
        <v>5840.6398448530435</v>
      </c>
      <c r="Q26" s="43">
        <v>3008.0400163005306</v>
      </c>
      <c r="R26" s="43">
        <v>3752.9120289049142</v>
      </c>
      <c r="S26" s="43">
        <v>3310.5129834519803</v>
      </c>
      <c r="T26" s="43">
        <v>2209.7977422802333</v>
      </c>
      <c r="U26" s="43">
        <v>5358.5724289270938</v>
      </c>
      <c r="V26" s="43">
        <v>11998.142111180394</v>
      </c>
      <c r="W26" s="43">
        <v>3985.5154694127614</v>
      </c>
      <c r="X26" s="43">
        <v>5688.5325398988734</v>
      </c>
      <c r="Y26" s="76">
        <v>1993.442974668473</v>
      </c>
      <c r="Z26" s="36">
        <f t="shared" si="0"/>
        <v>164429.16043018378</v>
      </c>
    </row>
    <row r="27" spans="1:26" ht="13.7" customHeight="1" x14ac:dyDescent="0.2">
      <c r="A27" s="109">
        <v>2009</v>
      </c>
      <c r="B27" s="42">
        <v>15854.244175219806</v>
      </c>
      <c r="C27" s="43">
        <v>59324.730727607792</v>
      </c>
      <c r="D27" s="43">
        <v>3016.2677037296007</v>
      </c>
      <c r="E27" s="43">
        <v>17140.939415501365</v>
      </c>
      <c r="F27" s="43">
        <v>4101.0403716285437</v>
      </c>
      <c r="G27" s="43">
        <v>7148.2327573706289</v>
      </c>
      <c r="H27" s="43">
        <v>4529.2933679621838</v>
      </c>
      <c r="I27" s="43">
        <v>7513.9189465273485</v>
      </c>
      <c r="J27" s="43">
        <v>3862.6028578385481</v>
      </c>
      <c r="K27" s="43">
        <v>3717.4246031474877</v>
      </c>
      <c r="L27" s="43">
        <v>2601.8182778320793</v>
      </c>
      <c r="M27" s="43">
        <v>2641.3425424108736</v>
      </c>
      <c r="N27" s="43">
        <v>7358.971737159126</v>
      </c>
      <c r="O27" s="43">
        <v>4791.7453053273148</v>
      </c>
      <c r="P27" s="43">
        <v>6761.6804233048288</v>
      </c>
      <c r="Q27" s="43">
        <v>3649.0127355235736</v>
      </c>
      <c r="R27" s="43">
        <v>4792.7419719635764</v>
      </c>
      <c r="S27" s="43">
        <v>3551.909920342443</v>
      </c>
      <c r="T27" s="43">
        <v>2732.511955246373</v>
      </c>
      <c r="U27" s="43">
        <v>5643.7367179007106</v>
      </c>
      <c r="V27" s="43">
        <v>14677.028523993989</v>
      </c>
      <c r="W27" s="43">
        <v>3997.3218163464335</v>
      </c>
      <c r="X27" s="43">
        <v>6299.6985101988985</v>
      </c>
      <c r="Y27" s="76">
        <v>2353.9185994587538</v>
      </c>
      <c r="Z27" s="36">
        <f t="shared" si="0"/>
        <v>198062.13396354229</v>
      </c>
    </row>
    <row r="28" spans="1:26" ht="13.7" customHeight="1" x14ac:dyDescent="0.2">
      <c r="A28" s="109">
        <v>2010</v>
      </c>
      <c r="B28" s="42">
        <v>19164.623049625072</v>
      </c>
      <c r="C28" s="43">
        <v>72348.659179818744</v>
      </c>
      <c r="D28" s="43">
        <v>3741.0144671820017</v>
      </c>
      <c r="E28" s="43">
        <v>22361.62724213265</v>
      </c>
      <c r="F28" s="43">
        <v>5192.7551131800965</v>
      </c>
      <c r="G28" s="43">
        <v>8358.8681936140492</v>
      </c>
      <c r="H28" s="43">
        <v>6016.7303616424742</v>
      </c>
      <c r="I28" s="43">
        <v>9508.1245824321632</v>
      </c>
      <c r="J28" s="43">
        <v>5666.1261903792629</v>
      </c>
      <c r="K28" s="43">
        <v>4607.4682687238665</v>
      </c>
      <c r="L28" s="43">
        <v>4029.6028263974904</v>
      </c>
      <c r="M28" s="43">
        <v>3312.6100699776362</v>
      </c>
      <c r="N28" s="43">
        <v>9219.8733895762089</v>
      </c>
      <c r="O28" s="43">
        <v>6127.5956917892727</v>
      </c>
      <c r="P28" s="43">
        <v>7856.706132992329</v>
      </c>
      <c r="Q28" s="43">
        <v>4595.7998287154278</v>
      </c>
      <c r="R28" s="43">
        <v>5723.9555602328073</v>
      </c>
      <c r="S28" s="43">
        <v>4150.2372096439503</v>
      </c>
      <c r="T28" s="43">
        <v>3696.8707769189778</v>
      </c>
      <c r="U28" s="43">
        <v>6848.1284176274085</v>
      </c>
      <c r="V28" s="43">
        <v>18769.640752398307</v>
      </c>
      <c r="W28" s="43">
        <v>5745.2657582484244</v>
      </c>
      <c r="X28" s="43">
        <v>8210.554320870071</v>
      </c>
      <c r="Y28" s="76">
        <v>2907.493934215152</v>
      </c>
      <c r="Z28" s="36">
        <f t="shared" si="0"/>
        <v>248160.33131833383</v>
      </c>
    </row>
    <row r="29" spans="1:26" ht="13.7" customHeight="1" x14ac:dyDescent="0.2">
      <c r="A29" s="109">
        <v>2011</v>
      </c>
      <c r="B29" s="42">
        <v>27048.730307656733</v>
      </c>
      <c r="C29" s="43">
        <v>98627.770288588639</v>
      </c>
      <c r="D29" s="43">
        <v>5148.4994680970822</v>
      </c>
      <c r="E29" s="43">
        <v>30055.021236451186</v>
      </c>
      <c r="F29" s="43">
        <v>8257.327237219175</v>
      </c>
      <c r="G29" s="43">
        <v>11745.796731227067</v>
      </c>
      <c r="H29" s="43">
        <v>7569.7099013764946</v>
      </c>
      <c r="I29" s="43">
        <v>13408.281455375825</v>
      </c>
      <c r="J29" s="43">
        <v>7706.330657694376</v>
      </c>
      <c r="K29" s="43">
        <v>6259.4547354653969</v>
      </c>
      <c r="L29" s="43">
        <v>4755.1297817872946</v>
      </c>
      <c r="M29" s="43">
        <v>4351.3813429221973</v>
      </c>
      <c r="N29" s="43">
        <v>13146.243301248021</v>
      </c>
      <c r="O29" s="43">
        <v>8487.1828347386472</v>
      </c>
      <c r="P29" s="43">
        <v>10063.023365554876</v>
      </c>
      <c r="Q29" s="43">
        <v>6093.2865220561262</v>
      </c>
      <c r="R29" s="43">
        <v>7838.1343299786377</v>
      </c>
      <c r="S29" s="43">
        <v>5416.2809606969249</v>
      </c>
      <c r="T29" s="43">
        <v>4396.4929437604442</v>
      </c>
      <c r="U29" s="43">
        <v>9148.0013751209208</v>
      </c>
      <c r="V29" s="43">
        <v>26959.534271363056</v>
      </c>
      <c r="W29" s="43">
        <v>7911.5270961460828</v>
      </c>
      <c r="X29" s="43">
        <v>11378.717794566277</v>
      </c>
      <c r="Y29" s="76">
        <v>4077.1855710781442</v>
      </c>
      <c r="Z29" s="36">
        <f t="shared" si="0"/>
        <v>339849.04351016972</v>
      </c>
    </row>
    <row r="30" spans="1:26" ht="13.7" customHeight="1" x14ac:dyDescent="0.2">
      <c r="A30" s="109">
        <v>2012</v>
      </c>
      <c r="B30" s="42">
        <v>34938.710144689641</v>
      </c>
      <c r="C30" s="43">
        <v>120847.81604238</v>
      </c>
      <c r="D30" s="43">
        <v>6589.229200411326</v>
      </c>
      <c r="E30" s="43">
        <v>35450.509780102591</v>
      </c>
      <c r="F30" s="43">
        <v>10349.460493028402</v>
      </c>
      <c r="G30" s="43">
        <v>14952.104487142464</v>
      </c>
      <c r="H30" s="43">
        <v>9271.8116521487682</v>
      </c>
      <c r="I30" s="43">
        <v>16542.378328662297</v>
      </c>
      <c r="J30" s="43">
        <v>9784.7750793597534</v>
      </c>
      <c r="K30" s="43">
        <v>8188.8999856247246</v>
      </c>
      <c r="L30" s="43">
        <v>6455.5427756911095</v>
      </c>
      <c r="M30" s="43">
        <v>5452.269096544278</v>
      </c>
      <c r="N30" s="43">
        <v>16728.265161290354</v>
      </c>
      <c r="O30" s="43">
        <v>11001.802364070527</v>
      </c>
      <c r="P30" s="43">
        <v>13084.481865363579</v>
      </c>
      <c r="Q30" s="43">
        <v>7727.4910543398</v>
      </c>
      <c r="R30" s="43">
        <v>10110.032496949012</v>
      </c>
      <c r="S30" s="43">
        <v>7000.3125137443894</v>
      </c>
      <c r="T30" s="43">
        <v>5310.4964159826786</v>
      </c>
      <c r="U30" s="43">
        <v>9590.4761543003915</v>
      </c>
      <c r="V30" s="43">
        <v>31933.023863723178</v>
      </c>
      <c r="W30" s="43">
        <v>8798.9617671217529</v>
      </c>
      <c r="X30" s="43">
        <v>13737.112115323109</v>
      </c>
      <c r="Y30" s="76">
        <v>5340.2267012796201</v>
      </c>
      <c r="Z30" s="36">
        <f t="shared" si="0"/>
        <v>419186.18953927385</v>
      </c>
    </row>
    <row r="31" spans="1:26" ht="13.7" customHeight="1" x14ac:dyDescent="0.2">
      <c r="A31" s="109">
        <v>2013</v>
      </c>
      <c r="B31" s="42">
        <v>50812.336777297765</v>
      </c>
      <c r="C31" s="43">
        <v>151781.05502612094</v>
      </c>
      <c r="D31" s="43">
        <v>8780.6797313498191</v>
      </c>
      <c r="E31" s="43">
        <v>46487.345792111351</v>
      </c>
      <c r="F31" s="43">
        <v>13326.641384175919</v>
      </c>
      <c r="G31" s="43">
        <v>19391.154348863281</v>
      </c>
      <c r="H31" s="43">
        <v>12021.876514046366</v>
      </c>
      <c r="I31" s="43">
        <v>21890.286262041616</v>
      </c>
      <c r="J31" s="43">
        <v>12718.615251237001</v>
      </c>
      <c r="K31" s="43">
        <v>11020.803278341988</v>
      </c>
      <c r="L31" s="43">
        <v>8279.4624672103673</v>
      </c>
      <c r="M31" s="43">
        <v>6985.7656733202948</v>
      </c>
      <c r="N31" s="43">
        <v>22267.052003593515</v>
      </c>
      <c r="O31" s="43">
        <v>15925.778795934239</v>
      </c>
      <c r="P31" s="43">
        <v>16289.579580641615</v>
      </c>
      <c r="Q31" s="43">
        <v>10569.123314938617</v>
      </c>
      <c r="R31" s="43">
        <v>13299.529918925462</v>
      </c>
      <c r="S31" s="43">
        <v>9963.6834114370995</v>
      </c>
      <c r="T31" s="43">
        <v>6525.1710962152156</v>
      </c>
      <c r="U31" s="43">
        <v>11954.86816500619</v>
      </c>
      <c r="V31" s="43">
        <v>41853.784818709893</v>
      </c>
      <c r="W31" s="43">
        <v>12827.834060492634</v>
      </c>
      <c r="X31" s="43">
        <v>18203.067999564013</v>
      </c>
      <c r="Y31" s="76">
        <v>6951.6815423821672</v>
      </c>
      <c r="Z31" s="36">
        <f t="shared" si="0"/>
        <v>550127.17721395718</v>
      </c>
    </row>
    <row r="32" spans="1:26" ht="13.7" customHeight="1" x14ac:dyDescent="0.2">
      <c r="A32" s="109">
        <v>2014</v>
      </c>
      <c r="B32" s="42">
        <v>64818.962615209224</v>
      </c>
      <c r="C32" s="43">
        <v>203920.92420251717</v>
      </c>
      <c r="D32" s="43">
        <v>11576.203948674161</v>
      </c>
      <c r="E32" s="43">
        <v>64281.422882807427</v>
      </c>
      <c r="F32" s="43">
        <v>17852.963906543671</v>
      </c>
      <c r="G32" s="43">
        <v>27828.877630881227</v>
      </c>
      <c r="H32" s="43">
        <v>18859.864859465186</v>
      </c>
      <c r="I32" s="43">
        <v>31060.311710595142</v>
      </c>
      <c r="J32" s="43">
        <v>17095.636854200664</v>
      </c>
      <c r="K32" s="43">
        <v>15434.829654078898</v>
      </c>
      <c r="L32" s="43">
        <v>11660.724340584839</v>
      </c>
      <c r="M32" s="43">
        <v>9561.4924899700036</v>
      </c>
      <c r="N32" s="43">
        <v>30088.71041983644</v>
      </c>
      <c r="O32" s="43">
        <v>21975.328438385382</v>
      </c>
      <c r="P32" s="43">
        <v>24773.852941320984</v>
      </c>
      <c r="Q32" s="43">
        <v>13774.37191416289</v>
      </c>
      <c r="R32" s="43">
        <v>18091.506842491603</v>
      </c>
      <c r="S32" s="43">
        <v>13801.961753648473</v>
      </c>
      <c r="T32" s="43">
        <v>9231.765517141921</v>
      </c>
      <c r="U32" s="43">
        <v>18263.313225960981</v>
      </c>
      <c r="V32" s="43">
        <v>58260.130540204307</v>
      </c>
      <c r="W32" s="43">
        <v>17423.61508713472</v>
      </c>
      <c r="X32" s="43">
        <v>25115.052474699514</v>
      </c>
      <c r="Y32" s="76">
        <v>9964.2002336339319</v>
      </c>
      <c r="Z32" s="36">
        <f t="shared" si="0"/>
        <v>754716.02448414883</v>
      </c>
    </row>
    <row r="33" spans="1:28" ht="13.7" customHeight="1" x14ac:dyDescent="0.2">
      <c r="A33" s="109">
        <v>2015</v>
      </c>
      <c r="B33" s="42">
        <v>89282.973273131123</v>
      </c>
      <c r="C33" s="43">
        <v>299003.64310276374</v>
      </c>
      <c r="D33" s="43">
        <v>15975.160054739861</v>
      </c>
      <c r="E33" s="43">
        <v>90019.015719054136</v>
      </c>
      <c r="F33" s="43">
        <v>23791.822900985648</v>
      </c>
      <c r="G33" s="43">
        <v>37671.413809560217</v>
      </c>
      <c r="H33" s="43">
        <v>24417.70590693138</v>
      </c>
      <c r="I33" s="43">
        <v>40686.184377086953</v>
      </c>
      <c r="J33" s="43">
        <v>23335.539236882174</v>
      </c>
      <c r="K33" s="43">
        <v>21316.798945173221</v>
      </c>
      <c r="L33" s="43">
        <v>14923.642299396644</v>
      </c>
      <c r="M33" s="43">
        <v>12160.218814581534</v>
      </c>
      <c r="N33" s="43">
        <v>42186.111620972224</v>
      </c>
      <c r="O33" s="43">
        <v>32804.202806510206</v>
      </c>
      <c r="P33" s="43">
        <v>36446.596617257695</v>
      </c>
      <c r="Q33" s="43">
        <v>20889.400035793431</v>
      </c>
      <c r="R33" s="43">
        <v>26373.3429413505</v>
      </c>
      <c r="S33" s="43">
        <v>19199.792854181065</v>
      </c>
      <c r="T33" s="43">
        <v>12377.803827811753</v>
      </c>
      <c r="U33" s="43">
        <v>25335.586352768736</v>
      </c>
      <c r="V33" s="43">
        <v>80806.295593331248</v>
      </c>
      <c r="W33" s="43">
        <v>23025.868233029763</v>
      </c>
      <c r="X33" s="43">
        <v>32748.848936323117</v>
      </c>
      <c r="Y33" s="76">
        <v>13837.715697140606</v>
      </c>
      <c r="Z33" s="36">
        <f t="shared" si="0"/>
        <v>1058615.683956757</v>
      </c>
    </row>
    <row r="34" spans="1:28" ht="13.7" customHeight="1" x14ac:dyDescent="0.2">
      <c r="A34" s="109">
        <v>2016</v>
      </c>
      <c r="B34" s="42">
        <v>143710.56749113681</v>
      </c>
      <c r="C34" s="43">
        <v>426859.88590772398</v>
      </c>
      <c r="D34" s="43">
        <v>19850.947125624509</v>
      </c>
      <c r="E34" s="43">
        <v>121880.02879261287</v>
      </c>
      <c r="F34" s="43">
        <v>32269.052503540192</v>
      </c>
      <c r="G34" s="43">
        <v>51140.829154802668</v>
      </c>
      <c r="H34" s="43">
        <v>33183.03059658144</v>
      </c>
      <c r="I34" s="43">
        <v>55576.814739818743</v>
      </c>
      <c r="J34" s="43">
        <v>29745.04642108774</v>
      </c>
      <c r="K34" s="43">
        <v>27934.768380261488</v>
      </c>
      <c r="L34" s="43">
        <v>22338.373788490888</v>
      </c>
      <c r="M34" s="43">
        <v>15434.538937563524</v>
      </c>
      <c r="N34" s="43">
        <v>53678.05535477119</v>
      </c>
      <c r="O34" s="43">
        <v>39201.107871284454</v>
      </c>
      <c r="P34" s="43">
        <v>49355.392682295569</v>
      </c>
      <c r="Q34" s="43">
        <v>27674.602776598786</v>
      </c>
      <c r="R34" s="43">
        <v>35805.790417194643</v>
      </c>
      <c r="S34" s="43">
        <v>26712.271957761863</v>
      </c>
      <c r="T34" s="43">
        <v>18252.451790599855</v>
      </c>
      <c r="U34" s="43">
        <v>30202.861914354478</v>
      </c>
      <c r="V34" s="43">
        <v>110670.03879166319</v>
      </c>
      <c r="W34" s="43">
        <v>27864.802075495252</v>
      </c>
      <c r="X34" s="43">
        <v>42846.506834283544</v>
      </c>
      <c r="Y34" s="76">
        <v>18029.276761385176</v>
      </c>
      <c r="Z34" s="36">
        <f t="shared" si="0"/>
        <v>1460217.0430669326</v>
      </c>
    </row>
    <row r="35" spans="1:28" ht="13.7" customHeight="1" x14ac:dyDescent="0.2">
      <c r="A35" s="109">
        <v>2017</v>
      </c>
      <c r="B35" s="42">
        <v>198661.81149979995</v>
      </c>
      <c r="C35" s="43">
        <v>550680.85203368659</v>
      </c>
      <c r="D35" s="43">
        <v>26351.01937749561</v>
      </c>
      <c r="E35" s="43">
        <v>170607.58764157409</v>
      </c>
      <c r="F35" s="43">
        <v>46767.806040618962</v>
      </c>
      <c r="G35" s="43">
        <v>65754.233850090677</v>
      </c>
      <c r="H35" s="43">
        <v>43898.426200569025</v>
      </c>
      <c r="I35" s="43">
        <v>71611.818281357395</v>
      </c>
      <c r="J35" s="43">
        <v>38954.89364307213</v>
      </c>
      <c r="K35" s="43">
        <v>37180.41841883192</v>
      </c>
      <c r="L35" s="43">
        <v>28742.583006643414</v>
      </c>
      <c r="M35" s="43">
        <v>23920.92661684929</v>
      </c>
      <c r="N35" s="43">
        <v>72885.980951038626</v>
      </c>
      <c r="O35" s="43">
        <v>50163.735558754677</v>
      </c>
      <c r="P35" s="43">
        <v>66564.321715083061</v>
      </c>
      <c r="Q35" s="43">
        <v>36148.056068224942</v>
      </c>
      <c r="R35" s="43">
        <v>49847.800472267365</v>
      </c>
      <c r="S35" s="43">
        <v>36618.054837013799</v>
      </c>
      <c r="T35" s="43">
        <v>26230.234871568158</v>
      </c>
      <c r="U35" s="43">
        <v>34987.777534928799</v>
      </c>
      <c r="V35" s="43">
        <v>150814.90360691669</v>
      </c>
      <c r="W35" s="43">
        <v>38337.894283771828</v>
      </c>
      <c r="X35" s="43">
        <v>56474.202318652708</v>
      </c>
      <c r="Y35" s="76">
        <v>23841.625053463853</v>
      </c>
      <c r="Z35" s="36">
        <f t="shared" si="0"/>
        <v>1946046.963882274</v>
      </c>
    </row>
    <row r="36" spans="1:28" ht="13.7" customHeight="1" x14ac:dyDescent="0.2">
      <c r="A36" s="109">
        <v>2018</v>
      </c>
      <c r="B36" s="42">
        <v>256753.1495944366</v>
      </c>
      <c r="C36" s="43">
        <v>713548.37166249449</v>
      </c>
      <c r="D36" s="43">
        <v>33180.416887570973</v>
      </c>
      <c r="E36" s="43">
        <v>236598.47582447896</v>
      </c>
      <c r="F36" s="43">
        <v>61286.346884842431</v>
      </c>
      <c r="G36" s="43">
        <v>81377.510216855575</v>
      </c>
      <c r="H36" s="43">
        <v>53238.035263599173</v>
      </c>
      <c r="I36" s="43">
        <v>92541.866992863012</v>
      </c>
      <c r="J36" s="43">
        <v>50914.533519922872</v>
      </c>
      <c r="K36" s="43">
        <v>46966.884126038945</v>
      </c>
      <c r="L36" s="43">
        <v>37308.933462719891</v>
      </c>
      <c r="M36" s="43">
        <v>29847.605438001432</v>
      </c>
      <c r="N36" s="43">
        <v>95990.580951609634</v>
      </c>
      <c r="O36" s="43">
        <v>63568.90893254814</v>
      </c>
      <c r="P36" s="43">
        <v>92853.969857346441</v>
      </c>
      <c r="Q36" s="43">
        <v>47989.138236483865</v>
      </c>
      <c r="R36" s="43">
        <v>59417.958331546637</v>
      </c>
      <c r="S36" s="43">
        <v>51053.094051159816</v>
      </c>
      <c r="T36" s="43">
        <v>32743.214895803772</v>
      </c>
      <c r="U36" s="43">
        <v>45873.679055695531</v>
      </c>
      <c r="V36" s="43">
        <v>192699.1354125393</v>
      </c>
      <c r="W36" s="43">
        <v>46255.232634286869</v>
      </c>
      <c r="X36" s="43">
        <v>75249.969714504085</v>
      </c>
      <c r="Y36" s="76">
        <v>30331.941340858342</v>
      </c>
      <c r="Z36" s="36">
        <f t="shared" si="0"/>
        <v>2527588.9532882073</v>
      </c>
    </row>
    <row r="37" spans="1:28" ht="13.7" customHeight="1" x14ac:dyDescent="0.2">
      <c r="A37" s="109">
        <v>2019</v>
      </c>
      <c r="B37" s="42">
        <v>373402.71524598525</v>
      </c>
      <c r="C37" s="43">
        <v>1037704.000111199</v>
      </c>
      <c r="D37" s="43">
        <v>49947.273990401518</v>
      </c>
      <c r="E37" s="43">
        <v>308535.0810936584</v>
      </c>
      <c r="F37" s="43">
        <v>86567.611615966845</v>
      </c>
      <c r="G37" s="43">
        <v>113206.83692754514</v>
      </c>
      <c r="H37" s="43">
        <v>90240.265193391766</v>
      </c>
      <c r="I37" s="43">
        <v>136487.96850176188</v>
      </c>
      <c r="J37" s="43">
        <v>71978.243778155273</v>
      </c>
      <c r="K37" s="43">
        <v>61785.169704710221</v>
      </c>
      <c r="L37" s="43">
        <v>56903.815619816582</v>
      </c>
      <c r="M37" s="43">
        <v>41530.525156776443</v>
      </c>
      <c r="N37" s="43">
        <v>138664.99975655388</v>
      </c>
      <c r="O37" s="43">
        <v>93987.711541466953</v>
      </c>
      <c r="P37" s="43">
        <v>147523.48824215296</v>
      </c>
      <c r="Q37" s="43">
        <v>73754.759178207052</v>
      </c>
      <c r="R37" s="43">
        <v>89363.824585230701</v>
      </c>
      <c r="S37" s="43">
        <v>74563.649798311119</v>
      </c>
      <c r="T37" s="43">
        <v>50538.398528987906</v>
      </c>
      <c r="U37" s="43">
        <v>63641.412498548649</v>
      </c>
      <c r="V37" s="43">
        <v>283855.63480826688</v>
      </c>
      <c r="W37" s="43">
        <v>65329.221448838871</v>
      </c>
      <c r="X37" s="43">
        <v>116479.19381997322</v>
      </c>
      <c r="Y37" s="76">
        <v>42343.827130021797</v>
      </c>
      <c r="Z37" s="36">
        <f t="shared" si="0"/>
        <v>3668335.6282759281</v>
      </c>
    </row>
    <row r="38" spans="1:28" ht="13.7" customHeight="1" x14ac:dyDescent="0.2">
      <c r="A38" s="109">
        <v>2020</v>
      </c>
      <c r="B38" s="42">
        <v>482146.97218171996</v>
      </c>
      <c r="C38" s="43">
        <v>1399838.4498734823</v>
      </c>
      <c r="D38" s="43">
        <v>70355.594801385785</v>
      </c>
      <c r="E38" s="43">
        <v>380892.48082843714</v>
      </c>
      <c r="F38" s="43">
        <v>121749.39979350372</v>
      </c>
      <c r="G38" s="43">
        <v>144074.23362044833</v>
      </c>
      <c r="H38" s="43">
        <v>121487.56063456</v>
      </c>
      <c r="I38" s="43">
        <v>176924.45369079662</v>
      </c>
      <c r="J38" s="43">
        <v>98011.673889412705</v>
      </c>
      <c r="K38" s="43">
        <v>78625.779599905625</v>
      </c>
      <c r="L38" s="43">
        <v>79304.809981277955</v>
      </c>
      <c r="M38" s="43">
        <v>56887.102412008433</v>
      </c>
      <c r="N38" s="43">
        <v>174003.56792868939</v>
      </c>
      <c r="O38" s="43">
        <v>136633.51888616986</v>
      </c>
      <c r="P38" s="43">
        <v>186443.57433257677</v>
      </c>
      <c r="Q38" s="43">
        <v>93293.969047037506</v>
      </c>
      <c r="R38" s="43">
        <v>117643.24697448245</v>
      </c>
      <c r="S38" s="43">
        <v>97098.596728647928</v>
      </c>
      <c r="T38" s="43">
        <v>66182.36201583645</v>
      </c>
      <c r="U38" s="43">
        <v>83048.581442053168</v>
      </c>
      <c r="V38" s="43">
        <v>360162.93572952907</v>
      </c>
      <c r="W38" s="43">
        <v>87621.486403594172</v>
      </c>
      <c r="X38" s="43">
        <v>156867.49411506671</v>
      </c>
      <c r="Y38" s="76">
        <v>51881.226491607849</v>
      </c>
      <c r="Z38" s="36">
        <f t="shared" si="0"/>
        <v>4821179.0714022294</v>
      </c>
    </row>
    <row r="39" spans="1:28" ht="13.7" customHeight="1" x14ac:dyDescent="0.2">
      <c r="A39" s="109">
        <v>2021</v>
      </c>
      <c r="B39" s="42">
        <v>686524.37841354846</v>
      </c>
      <c r="C39" s="43">
        <v>2202489.7483877209</v>
      </c>
      <c r="D39" s="43">
        <v>119462.37924728182</v>
      </c>
      <c r="E39" s="43">
        <v>588930.80869372119</v>
      </c>
      <c r="F39" s="43">
        <v>178383.38118529035</v>
      </c>
      <c r="G39" s="43">
        <v>247521.26168363559</v>
      </c>
      <c r="H39" s="43">
        <v>158744.90725774583</v>
      </c>
      <c r="I39" s="43">
        <v>273490.33804656548</v>
      </c>
      <c r="J39" s="43">
        <v>162281.26016027591</v>
      </c>
      <c r="K39" s="43">
        <v>123834.26326982339</v>
      </c>
      <c r="L39" s="43">
        <v>123529.04613957263</v>
      </c>
      <c r="M39" s="43">
        <v>99186.072237920744</v>
      </c>
      <c r="N39" s="43">
        <v>270470.20090600505</v>
      </c>
      <c r="O39" s="43">
        <v>232115.003989149</v>
      </c>
      <c r="P39" s="43">
        <v>277927.02425891621</v>
      </c>
      <c r="Q39" s="43">
        <v>142415.4601218568</v>
      </c>
      <c r="R39" s="43">
        <v>188800.51085740104</v>
      </c>
      <c r="S39" s="43">
        <v>152826.62281879483</v>
      </c>
      <c r="T39" s="43">
        <v>99979.758531345404</v>
      </c>
      <c r="U39" s="43">
        <v>130363.22488671118</v>
      </c>
      <c r="V39" s="43">
        <v>592227.74275056785</v>
      </c>
      <c r="W39" s="43">
        <v>166505.50689297859</v>
      </c>
      <c r="X39" s="43">
        <v>239535.23081196944</v>
      </c>
      <c r="Y39" s="76">
        <v>87721.166449306969</v>
      </c>
      <c r="Z39" s="36">
        <f t="shared" si="0"/>
        <v>7545265.2979981024</v>
      </c>
    </row>
    <row r="40" spans="1:28" ht="13.7" customHeight="1" x14ac:dyDescent="0.2">
      <c r="A40" s="109">
        <v>2022</v>
      </c>
      <c r="B40" s="42">
        <v>1188110.3509281999</v>
      </c>
      <c r="C40" s="43">
        <v>4046057.3237291197</v>
      </c>
      <c r="D40" s="43">
        <v>221649.253490314</v>
      </c>
      <c r="E40" s="43">
        <v>1072390.4900924701</v>
      </c>
      <c r="F40" s="43">
        <v>319098.44735010702</v>
      </c>
      <c r="G40" s="43">
        <v>457779.58595059003</v>
      </c>
      <c r="H40" s="43">
        <v>283631.46891805099</v>
      </c>
      <c r="I40" s="43">
        <v>515271.45500914002</v>
      </c>
      <c r="J40" s="43">
        <v>300319.08812293201</v>
      </c>
      <c r="K40" s="43">
        <v>216240.19524310698</v>
      </c>
      <c r="L40" s="43">
        <v>231050.11847422799</v>
      </c>
      <c r="M40" s="43">
        <v>182284.90843441998</v>
      </c>
      <c r="N40" s="43">
        <v>482105.60729012103</v>
      </c>
      <c r="O40" s="43">
        <v>407536.41461191</v>
      </c>
      <c r="P40" s="43">
        <v>557445.11488571099</v>
      </c>
      <c r="Q40" s="43">
        <v>245871.08382947202</v>
      </c>
      <c r="R40" s="43">
        <v>356415.61229623097</v>
      </c>
      <c r="S40" s="43">
        <v>269853.28880133899</v>
      </c>
      <c r="T40" s="43">
        <v>204929.25472870001</v>
      </c>
      <c r="U40" s="43">
        <v>240698.766226507</v>
      </c>
      <c r="V40" s="43">
        <v>1076840.2496078401</v>
      </c>
      <c r="W40" s="43">
        <v>306398.32833668101</v>
      </c>
      <c r="X40" s="43">
        <v>417739.36162252701</v>
      </c>
      <c r="Y40" s="76">
        <v>167214.74988643499</v>
      </c>
      <c r="Z40" s="36">
        <f t="shared" si="0"/>
        <v>13766930.517866151</v>
      </c>
      <c r="AA40" s="22"/>
      <c r="AB40" s="22"/>
    </row>
    <row r="41" spans="1:28" ht="13.7" customHeight="1" x14ac:dyDescent="0.2">
      <c r="A41" s="109">
        <v>2023</v>
      </c>
      <c r="B41" s="42">
        <v>3067685.8412847505</v>
      </c>
      <c r="C41" s="43">
        <v>9490628.714190878</v>
      </c>
      <c r="D41" s="43">
        <v>541597.73215766973</v>
      </c>
      <c r="E41" s="43">
        <v>2717204.6637866432</v>
      </c>
      <c r="F41" s="43">
        <v>754737.60019264917</v>
      </c>
      <c r="G41" s="43">
        <v>1082319.2168426784</v>
      </c>
      <c r="H41" s="43">
        <v>615545.17825648852</v>
      </c>
      <c r="I41" s="43">
        <v>1246260.5442079951</v>
      </c>
      <c r="J41" s="43">
        <v>667421.55818693689</v>
      </c>
      <c r="K41" s="43">
        <v>549337.2902129842</v>
      </c>
      <c r="L41" s="43">
        <v>490426.97563531029</v>
      </c>
      <c r="M41" s="43">
        <v>398920.52443355601</v>
      </c>
      <c r="N41" s="43">
        <v>1220416.0639621709</v>
      </c>
      <c r="O41" s="43">
        <v>937234.3988060574</v>
      </c>
      <c r="P41" s="43">
        <v>1406650.979623656</v>
      </c>
      <c r="Q41" s="43">
        <v>562591.98394549498</v>
      </c>
      <c r="R41" s="43">
        <v>840704.62058279268</v>
      </c>
      <c r="S41" s="43">
        <v>665211.67853697191</v>
      </c>
      <c r="T41" s="43">
        <v>511334.50635501614</v>
      </c>
      <c r="U41" s="43">
        <v>584456.28736644704</v>
      </c>
      <c r="V41" s="43">
        <v>2592025.8714843541</v>
      </c>
      <c r="W41" s="43">
        <v>674556.67900534347</v>
      </c>
      <c r="X41" s="43">
        <v>1020871.3551479706</v>
      </c>
      <c r="Y41" s="76">
        <v>385169.54105877574</v>
      </c>
      <c r="Z41" s="36">
        <f t="shared" si="0"/>
        <v>33023309.80526359</v>
      </c>
    </row>
    <row r="42" spans="1:28" ht="13.7" customHeight="1" x14ac:dyDescent="0.2">
      <c r="A42" s="109">
        <v>2024</v>
      </c>
      <c r="B42" s="42">
        <v>9147160.5070867389</v>
      </c>
      <c r="C42" s="43">
        <v>25576060.004078194</v>
      </c>
      <c r="D42" s="43">
        <v>1388562.1977122163</v>
      </c>
      <c r="E42" s="43">
        <v>7556911.514803567</v>
      </c>
      <c r="F42" s="43">
        <v>2094055.1405938899</v>
      </c>
      <c r="G42" s="43">
        <v>2989506.690117667</v>
      </c>
      <c r="H42" s="43">
        <v>1862934.2847180716</v>
      </c>
      <c r="I42" s="43">
        <v>3288944.0005590995</v>
      </c>
      <c r="J42" s="43">
        <v>1693207.1450461624</v>
      </c>
      <c r="K42" s="43">
        <v>1411719.9152517729</v>
      </c>
      <c r="L42" s="43"/>
      <c r="M42" s="43">
        <v>924849.48367790075</v>
      </c>
      <c r="N42" s="43">
        <v>3054554.9690249879</v>
      </c>
      <c r="O42" s="43">
        <v>2624202.1705049621</v>
      </c>
      <c r="P42" s="43">
        <v>4339710.667324475</v>
      </c>
      <c r="Q42" s="43">
        <v>1597199.9136930741</v>
      </c>
      <c r="R42" s="43">
        <v>2236388.2148340084</v>
      </c>
      <c r="S42" s="43">
        <v>1571842.4696933415</v>
      </c>
      <c r="T42" s="43">
        <v>1044404.5612445998</v>
      </c>
      <c r="U42" s="43">
        <v>1606246.9283491026</v>
      </c>
      <c r="V42" s="43">
        <v>7021445.2979349494</v>
      </c>
      <c r="W42" s="43"/>
      <c r="X42" s="43">
        <v>2555154.218223555</v>
      </c>
      <c r="Y42" s="37">
        <v>1024535.5697547188</v>
      </c>
      <c r="Z42" s="36">
        <f t="shared" si="0"/>
        <v>86609595.864227057</v>
      </c>
    </row>
    <row r="43" spans="1:28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</row>
    <row r="44" spans="1:28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8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8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8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8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1" x14ac:dyDescent="0.2">
      <c r="A49" s="111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2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</sheetData>
  <phoneticPr fontId="7" type="noConversion"/>
  <hyperlinks>
    <hyperlink ref="A5" location="INDICE!A14" display="VOLVER AL INDICE" xr:uid="{00000000-0004-0000-1B00-000000000000}"/>
  </hyperlinks>
  <pageMargins left="0.75" right="0.75" top="1" bottom="1" header="0" footer="0"/>
  <pageSetup paperSize="9" orientation="portrait" r:id="rId1"/>
  <headerFooter alignWithMargins="0"/>
  <ignoredErrors>
    <ignoredError sqref="Z10:Z41" formulaRange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1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5.5" customHeight="1" x14ac:dyDescent="0.2">
      <c r="A2" s="102" t="s">
        <v>6</v>
      </c>
      <c r="B2" s="30" t="s">
        <v>96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Gastos corrientes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1825</v>
      </c>
      <c r="B3" s="19" t="s">
        <v>1836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1839</v>
      </c>
      <c r="B5" s="18" t="s">
        <v>1852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22.5" x14ac:dyDescent="0.2">
      <c r="A7" s="102" t="s">
        <v>1840</v>
      </c>
      <c r="B7" s="25" t="s">
        <v>1850</v>
      </c>
      <c r="C7" s="40" t="s">
        <v>1850</v>
      </c>
      <c r="D7" s="40" t="s">
        <v>1850</v>
      </c>
      <c r="E7" s="40" t="s">
        <v>1850</v>
      </c>
      <c r="F7" s="40" t="s">
        <v>1850</v>
      </c>
      <c r="G7" s="40" t="s">
        <v>1850</v>
      </c>
      <c r="H7" s="40" t="s">
        <v>1850</v>
      </c>
      <c r="I7" s="40" t="s">
        <v>1850</v>
      </c>
      <c r="J7" s="40" t="s">
        <v>1850</v>
      </c>
      <c r="K7" s="40" t="s">
        <v>1850</v>
      </c>
      <c r="L7" s="40" t="s">
        <v>1850</v>
      </c>
      <c r="M7" s="40" t="s">
        <v>1850</v>
      </c>
      <c r="N7" s="40" t="s">
        <v>1850</v>
      </c>
      <c r="O7" s="40" t="s">
        <v>1850</v>
      </c>
      <c r="P7" s="40" t="s">
        <v>1850</v>
      </c>
      <c r="Q7" s="40" t="s">
        <v>1850</v>
      </c>
      <c r="R7" s="40" t="s">
        <v>1850</v>
      </c>
      <c r="S7" s="40" t="s">
        <v>1850</v>
      </c>
      <c r="T7" s="40" t="s">
        <v>1850</v>
      </c>
      <c r="U7" s="40" t="s">
        <v>1850</v>
      </c>
      <c r="V7" s="40" t="s">
        <v>1850</v>
      </c>
      <c r="W7" s="40" t="s">
        <v>1850</v>
      </c>
      <c r="X7" s="40" t="s">
        <v>1850</v>
      </c>
      <c r="Y7" s="40" t="s">
        <v>1850</v>
      </c>
      <c r="Z7" s="41" t="s">
        <v>1850</v>
      </c>
    </row>
    <row r="8" spans="1:37" s="44" customFormat="1" ht="11.25" x14ac:dyDescent="0.2">
      <c r="A8" s="104" t="s">
        <v>1841</v>
      </c>
      <c r="B8" s="122" t="s">
        <v>850</v>
      </c>
      <c r="C8" s="122" t="s">
        <v>851</v>
      </c>
      <c r="D8" s="122" t="s">
        <v>852</v>
      </c>
      <c r="E8" s="124" t="s">
        <v>853</v>
      </c>
      <c r="F8" s="122" t="s">
        <v>854</v>
      </c>
      <c r="G8" s="122" t="s">
        <v>855</v>
      </c>
      <c r="H8" s="124" t="s">
        <v>856</v>
      </c>
      <c r="I8" s="122" t="s">
        <v>857</v>
      </c>
      <c r="J8" s="122" t="s">
        <v>858</v>
      </c>
      <c r="K8" s="124" t="s">
        <v>859</v>
      </c>
      <c r="L8" s="122" t="s">
        <v>860</v>
      </c>
      <c r="M8" s="122" t="s">
        <v>861</v>
      </c>
      <c r="N8" s="124" t="s">
        <v>862</v>
      </c>
      <c r="O8" s="122" t="s">
        <v>863</v>
      </c>
      <c r="P8" s="122" t="s">
        <v>864</v>
      </c>
      <c r="Q8" s="124" t="s">
        <v>865</v>
      </c>
      <c r="R8" s="122" t="s">
        <v>866</v>
      </c>
      <c r="S8" s="122" t="s">
        <v>867</v>
      </c>
      <c r="T8" s="122" t="s">
        <v>868</v>
      </c>
      <c r="U8" s="122" t="s">
        <v>869</v>
      </c>
      <c r="V8" s="122" t="s">
        <v>870</v>
      </c>
      <c r="W8" s="122" t="s">
        <v>871</v>
      </c>
      <c r="X8" s="122" t="s">
        <v>872</v>
      </c>
      <c r="Y8" s="122" t="s">
        <v>873</v>
      </c>
      <c r="Z8" s="123" t="s">
        <v>874</v>
      </c>
    </row>
    <row r="9" spans="1:37" s="45" customFormat="1" ht="23.25" customHeight="1" thickBot="1" x14ac:dyDescent="0.25">
      <c r="A9" s="105" t="s">
        <v>162</v>
      </c>
      <c r="B9" s="71" t="s">
        <v>84</v>
      </c>
      <c r="C9" s="23" t="s">
        <v>139</v>
      </c>
      <c r="D9" s="23" t="s">
        <v>140</v>
      </c>
      <c r="E9" s="32" t="s">
        <v>141</v>
      </c>
      <c r="F9" s="23" t="s">
        <v>142</v>
      </c>
      <c r="G9" s="23" t="s">
        <v>143</v>
      </c>
      <c r="H9" s="32" t="s">
        <v>144</v>
      </c>
      <c r="I9" s="23" t="s">
        <v>145</v>
      </c>
      <c r="J9" s="23" t="s">
        <v>146</v>
      </c>
      <c r="K9" s="32" t="s">
        <v>147</v>
      </c>
      <c r="L9" s="23" t="s">
        <v>148</v>
      </c>
      <c r="M9" s="23" t="s">
        <v>149</v>
      </c>
      <c r="N9" s="32" t="s">
        <v>150</v>
      </c>
      <c r="O9" s="23" t="s">
        <v>151</v>
      </c>
      <c r="P9" s="23" t="s">
        <v>152</v>
      </c>
      <c r="Q9" s="32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33" t="s">
        <v>161</v>
      </c>
    </row>
    <row r="10" spans="1:37" s="46" customFormat="1" ht="13.7" customHeight="1" x14ac:dyDescent="0.2">
      <c r="A10" s="109">
        <v>1992</v>
      </c>
      <c r="B10" s="52">
        <v>2353.0006140324399</v>
      </c>
      <c r="C10" s="52">
        <v>5191.7171500000004</v>
      </c>
      <c r="D10" s="52">
        <v>318.15832454499997</v>
      </c>
      <c r="E10" s="52">
        <v>1627.9620401365003</v>
      </c>
      <c r="F10" s="52">
        <v>489.73466395000008</v>
      </c>
      <c r="G10" s="52">
        <v>586.39515549999999</v>
      </c>
      <c r="H10" s="52">
        <v>356.85308909000003</v>
      </c>
      <c r="I10" s="52">
        <v>752.93275343549999</v>
      </c>
      <c r="J10" s="52">
        <v>418.40912020000002</v>
      </c>
      <c r="K10" s="52">
        <v>365.51101550000004</v>
      </c>
      <c r="L10" s="52">
        <v>279.58415000000002</v>
      </c>
      <c r="M10" s="52">
        <v>374.89925425749999</v>
      </c>
      <c r="N10" s="52">
        <v>836.71815440799992</v>
      </c>
      <c r="O10" s="52">
        <v>438.90195399999999</v>
      </c>
      <c r="P10" s="52">
        <v>548.42699349999998</v>
      </c>
      <c r="Q10" s="52">
        <v>455.529</v>
      </c>
      <c r="R10" s="52">
        <v>629.94395835249998</v>
      </c>
      <c r="S10" s="52">
        <v>397.14257998849996</v>
      </c>
      <c r="T10" s="52">
        <v>232.78395</v>
      </c>
      <c r="U10" s="52">
        <v>275.02601945000004</v>
      </c>
      <c r="V10" s="52">
        <v>1576.6091879480002</v>
      </c>
      <c r="W10" s="52">
        <v>481.70995818999995</v>
      </c>
      <c r="X10" s="52">
        <v>624.24984999999992</v>
      </c>
      <c r="Y10" s="153">
        <v>203.37051551000002</v>
      </c>
      <c r="Z10" s="154">
        <f t="shared" ref="Z10:Z42" si="0">SUM(B10:Y10)</f>
        <v>19815.569451993942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42">
        <v>2564.0107000000003</v>
      </c>
      <c r="C11" s="43">
        <v>6036.0460999999996</v>
      </c>
      <c r="D11" s="43">
        <v>403.09320000000002</v>
      </c>
      <c r="E11" s="43">
        <v>2079.5140000000001</v>
      </c>
      <c r="F11" s="43">
        <v>537.41125079000005</v>
      </c>
      <c r="G11" s="43">
        <v>647.24239999999998</v>
      </c>
      <c r="H11" s="43">
        <v>425.53311799999989</v>
      </c>
      <c r="I11" s="43">
        <v>822.52149218</v>
      </c>
      <c r="J11" s="43">
        <v>490.71730899999994</v>
      </c>
      <c r="K11" s="43">
        <v>499.41082029999995</v>
      </c>
      <c r="L11" s="43">
        <v>342.75899096999996</v>
      </c>
      <c r="M11" s="43">
        <v>436.21876399999996</v>
      </c>
      <c r="N11" s="43">
        <v>1076.2197771789999</v>
      </c>
      <c r="O11" s="43">
        <v>542.0652</v>
      </c>
      <c r="P11" s="43">
        <v>689.77144899999996</v>
      </c>
      <c r="Q11" s="43">
        <v>667.61599999999999</v>
      </c>
      <c r="R11" s="43">
        <v>681.827046</v>
      </c>
      <c r="S11" s="43">
        <v>560.03880000000004</v>
      </c>
      <c r="T11" s="43">
        <v>268.17489857000004</v>
      </c>
      <c r="U11" s="43">
        <v>319.63304011000002</v>
      </c>
      <c r="V11" s="43">
        <v>1853.7751000000001</v>
      </c>
      <c r="W11" s="43">
        <v>598.20650000000001</v>
      </c>
      <c r="X11" s="43">
        <v>697.11869999999999</v>
      </c>
      <c r="Y11" s="37">
        <v>237.91177205999998</v>
      </c>
      <c r="Z11" s="36">
        <f t="shared" si="0"/>
        <v>23476.836428158993</v>
      </c>
    </row>
    <row r="12" spans="1:37" ht="13.7" customHeight="1" x14ac:dyDescent="0.2">
      <c r="A12" s="109">
        <v>1994</v>
      </c>
      <c r="B12" s="42">
        <v>2445.5120000000002</v>
      </c>
      <c r="C12" s="43">
        <v>6745.3395</v>
      </c>
      <c r="D12" s="43">
        <v>458.91067290999996</v>
      </c>
      <c r="E12" s="43">
        <v>2214.4962</v>
      </c>
      <c r="F12" s="43">
        <v>581.379231</v>
      </c>
      <c r="G12" s="43">
        <v>660.71789999999999</v>
      </c>
      <c r="H12" s="43">
        <v>418.72171915999996</v>
      </c>
      <c r="I12" s="43">
        <v>924.53009999999995</v>
      </c>
      <c r="J12" s="43">
        <v>506.79690000000005</v>
      </c>
      <c r="K12" s="43">
        <v>554.65385582800002</v>
      </c>
      <c r="L12" s="43">
        <v>355.84179999999998</v>
      </c>
      <c r="M12" s="43">
        <v>466.0619003999999</v>
      </c>
      <c r="N12" s="43">
        <v>1090.3429249999999</v>
      </c>
      <c r="O12" s="43">
        <v>543.79650000000004</v>
      </c>
      <c r="P12" s="43">
        <v>707.15589999999997</v>
      </c>
      <c r="Q12" s="43">
        <v>616.62164700000005</v>
      </c>
      <c r="R12" s="43">
        <v>698.63028100000008</v>
      </c>
      <c r="S12" s="43">
        <v>698.38008815000001</v>
      </c>
      <c r="T12" s="43">
        <v>310.11401373000001</v>
      </c>
      <c r="U12" s="43">
        <v>373.09562992999997</v>
      </c>
      <c r="V12" s="43">
        <v>1943.8321610000003</v>
      </c>
      <c r="W12" s="43">
        <v>635.15981199999999</v>
      </c>
      <c r="X12" s="43">
        <v>790.06730000000005</v>
      </c>
      <c r="Y12" s="37">
        <v>292.42851737900003</v>
      </c>
      <c r="Z12" s="36">
        <f t="shared" si="0"/>
        <v>25032.586554487007</v>
      </c>
    </row>
    <row r="13" spans="1:37" ht="13.7" customHeight="1" x14ac:dyDescent="0.2">
      <c r="A13" s="109">
        <v>1995</v>
      </c>
      <c r="B13" s="42">
        <v>2450.9617328999998</v>
      </c>
      <c r="C13" s="43">
        <v>6716.0848430440001</v>
      </c>
      <c r="D13" s="43">
        <v>401.08428514000002</v>
      </c>
      <c r="E13" s="43">
        <v>2031.2211505900002</v>
      </c>
      <c r="F13" s="43">
        <v>576.51533391000009</v>
      </c>
      <c r="G13" s="43">
        <v>739.70625899999993</v>
      </c>
      <c r="H13" s="43">
        <v>433.61895307333333</v>
      </c>
      <c r="I13" s="43">
        <v>957.88496175</v>
      </c>
      <c r="J13" s="43">
        <v>509.76199842</v>
      </c>
      <c r="K13" s="43">
        <v>590.69681400000002</v>
      </c>
      <c r="L13" s="43">
        <v>349.70530400000001</v>
      </c>
      <c r="M13" s="43">
        <v>501.647355</v>
      </c>
      <c r="N13" s="43">
        <v>1090.7946180599999</v>
      </c>
      <c r="O13" s="43">
        <v>544.96335653999995</v>
      </c>
      <c r="P13" s="43">
        <v>799.4815450000001</v>
      </c>
      <c r="Q13" s="43">
        <v>666.77739800000006</v>
      </c>
      <c r="R13" s="43">
        <v>718.66072548</v>
      </c>
      <c r="S13" s="43">
        <v>652.79240613000002</v>
      </c>
      <c r="T13" s="43">
        <v>281.79322336000001</v>
      </c>
      <c r="U13" s="43">
        <v>461.68999520000006</v>
      </c>
      <c r="V13" s="43">
        <v>2026.8158087199999</v>
      </c>
      <c r="W13" s="43">
        <v>535.22032444999991</v>
      </c>
      <c r="X13" s="43">
        <v>834.33449399999995</v>
      </c>
      <c r="Y13" s="37">
        <v>324.80042212999996</v>
      </c>
      <c r="Z13" s="36">
        <f t="shared" si="0"/>
        <v>25197.013307897327</v>
      </c>
    </row>
    <row r="14" spans="1:37" ht="13.7" customHeight="1" x14ac:dyDescent="0.2">
      <c r="A14" s="109">
        <v>1996</v>
      </c>
      <c r="B14" s="42">
        <v>2691.14473929</v>
      </c>
      <c r="C14" s="43">
        <v>7393.9867871299703</v>
      </c>
      <c r="D14" s="43">
        <v>405.34954284000003</v>
      </c>
      <c r="E14" s="43">
        <v>1867.7675550700001</v>
      </c>
      <c r="F14" s="43">
        <v>532.25149933</v>
      </c>
      <c r="G14" s="43">
        <v>723.73777000000007</v>
      </c>
      <c r="H14" s="43">
        <v>439.44737134000007</v>
      </c>
      <c r="I14" s="43">
        <v>935.93658335000021</v>
      </c>
      <c r="J14" s="43">
        <v>527.51643793999995</v>
      </c>
      <c r="K14" s="43">
        <v>546.70874165999999</v>
      </c>
      <c r="L14" s="43">
        <v>369.30817001249994</v>
      </c>
      <c r="M14" s="43">
        <v>500.72996484999999</v>
      </c>
      <c r="N14" s="43">
        <v>1101.7251100000001</v>
      </c>
      <c r="O14" s="43">
        <v>667.11769107999999</v>
      </c>
      <c r="P14" s="43">
        <v>702.59997400000009</v>
      </c>
      <c r="Q14" s="43">
        <v>641.79962</v>
      </c>
      <c r="R14" s="43">
        <v>687.48962281000013</v>
      </c>
      <c r="S14" s="43">
        <v>499.91777399999995</v>
      </c>
      <c r="T14" s="43">
        <v>264.44639899999999</v>
      </c>
      <c r="U14" s="43">
        <v>502.13159049000001</v>
      </c>
      <c r="V14" s="43">
        <v>1944.6219015700001</v>
      </c>
      <c r="W14" s="43">
        <v>525.24924075000001</v>
      </c>
      <c r="X14" s="43">
        <v>867.41339700000003</v>
      </c>
      <c r="Y14" s="37">
        <v>272.46151834</v>
      </c>
      <c r="Z14" s="36">
        <f t="shared" si="0"/>
        <v>25610.85900185247</v>
      </c>
    </row>
    <row r="15" spans="1:37" ht="13.7" customHeight="1" x14ac:dyDescent="0.2">
      <c r="A15" s="109">
        <v>1997</v>
      </c>
      <c r="B15" s="42">
        <v>2727.0831739599998</v>
      </c>
      <c r="C15" s="43">
        <v>8133.6685349499994</v>
      </c>
      <c r="D15" s="43">
        <v>468.48473503999992</v>
      </c>
      <c r="E15" s="43">
        <v>2073.4879477700001</v>
      </c>
      <c r="F15" s="43">
        <v>658.88733329000002</v>
      </c>
      <c r="G15" s="43">
        <v>789.96316913999999</v>
      </c>
      <c r="H15" s="43">
        <v>450.34138985999999</v>
      </c>
      <c r="I15" s="43">
        <v>952.21628500000008</v>
      </c>
      <c r="J15" s="43">
        <v>566.99548853899989</v>
      </c>
      <c r="K15" s="43">
        <v>570.31884578999995</v>
      </c>
      <c r="L15" s="43">
        <v>404.85391901000003</v>
      </c>
      <c r="M15" s="43">
        <v>488.29416499000001</v>
      </c>
      <c r="N15" s="43">
        <v>1178.3440200700002</v>
      </c>
      <c r="O15" s="43">
        <v>671.30043320999994</v>
      </c>
      <c r="P15" s="43">
        <v>726.80186700000013</v>
      </c>
      <c r="Q15" s="43">
        <v>653.40949592000004</v>
      </c>
      <c r="R15" s="43">
        <v>747.26979667000001</v>
      </c>
      <c r="S15" s="43">
        <v>590.40653310000016</v>
      </c>
      <c r="T15" s="43">
        <v>276.59044007999995</v>
      </c>
      <c r="U15" s="43">
        <v>552.7280816</v>
      </c>
      <c r="V15" s="43">
        <v>2097.2766745500003</v>
      </c>
      <c r="W15" s="43">
        <v>608.9475496</v>
      </c>
      <c r="X15" s="43">
        <v>913.57809999999995</v>
      </c>
      <c r="Y15" s="37">
        <v>305.51809045000005</v>
      </c>
      <c r="Z15" s="36">
        <f t="shared" si="0"/>
        <v>27606.766069588997</v>
      </c>
    </row>
    <row r="16" spans="1:37" ht="13.7" customHeight="1" x14ac:dyDescent="0.2">
      <c r="A16" s="109">
        <v>1998</v>
      </c>
      <c r="B16" s="42">
        <v>2636.9026758400005</v>
      </c>
      <c r="C16" s="43">
        <v>9361.6075533699986</v>
      </c>
      <c r="D16" s="43">
        <v>471.92982941999998</v>
      </c>
      <c r="E16" s="43">
        <v>2192.6353588399998</v>
      </c>
      <c r="F16" s="43">
        <v>721.29384944000003</v>
      </c>
      <c r="G16" s="43">
        <v>863.58229890000007</v>
      </c>
      <c r="H16" s="43">
        <v>488.14839320000004</v>
      </c>
      <c r="I16" s="43">
        <v>1021.2527096899998</v>
      </c>
      <c r="J16" s="43">
        <v>577.74000162999994</v>
      </c>
      <c r="K16" s="43">
        <v>635.52316688999997</v>
      </c>
      <c r="L16" s="43">
        <v>410.32441678000009</v>
      </c>
      <c r="M16" s="43">
        <v>527.95451258999992</v>
      </c>
      <c r="N16" s="43">
        <v>1275.5058438800002</v>
      </c>
      <c r="O16" s="43">
        <v>685.54557292000004</v>
      </c>
      <c r="P16" s="43">
        <v>848.69937690999996</v>
      </c>
      <c r="Q16" s="43">
        <v>654.07623635000004</v>
      </c>
      <c r="R16" s="43">
        <v>770.19773522000014</v>
      </c>
      <c r="S16" s="43">
        <v>625.47957100000008</v>
      </c>
      <c r="T16" s="43">
        <v>274.73687999999999</v>
      </c>
      <c r="U16" s="43">
        <v>584.83890862999999</v>
      </c>
      <c r="V16" s="43">
        <v>2281.4555328699998</v>
      </c>
      <c r="W16" s="43">
        <v>662.80831591000015</v>
      </c>
      <c r="X16" s="43">
        <v>914.58334116000015</v>
      </c>
      <c r="Y16" s="37">
        <v>342.27890424000003</v>
      </c>
      <c r="Z16" s="36">
        <f t="shared" si="0"/>
        <v>29829.100985680008</v>
      </c>
    </row>
    <row r="17" spans="1:26" ht="13.7" customHeight="1" x14ac:dyDescent="0.2">
      <c r="A17" s="109">
        <v>1999</v>
      </c>
      <c r="B17" s="42">
        <v>2807.6370563000005</v>
      </c>
      <c r="C17" s="43">
        <v>10075.248760248</v>
      </c>
      <c r="D17" s="43">
        <v>498.31681626713009</v>
      </c>
      <c r="E17" s="43">
        <v>2232.0409161399998</v>
      </c>
      <c r="F17" s="43">
        <v>732.98361450999994</v>
      </c>
      <c r="G17" s="43">
        <v>939.05354835999992</v>
      </c>
      <c r="H17" s="43">
        <v>524.09931570000003</v>
      </c>
      <c r="I17" s="43">
        <v>1111.485198504</v>
      </c>
      <c r="J17" s="43">
        <v>653.01100839999992</v>
      </c>
      <c r="K17" s="43">
        <v>649.5725647999999</v>
      </c>
      <c r="L17" s="43">
        <v>446.56848269118996</v>
      </c>
      <c r="M17" s="43">
        <v>582.18198624135266</v>
      </c>
      <c r="N17" s="43">
        <v>1303.24686068865</v>
      </c>
      <c r="O17" s="43">
        <v>769.20968775999995</v>
      </c>
      <c r="P17" s="43">
        <v>989.51235412000005</v>
      </c>
      <c r="Q17" s="43">
        <v>687.2834793799999</v>
      </c>
      <c r="R17" s="43">
        <v>810.76577769999994</v>
      </c>
      <c r="S17" s="43">
        <v>659.27185696000004</v>
      </c>
      <c r="T17" s="43">
        <v>302.39165000000003</v>
      </c>
      <c r="U17" s="43">
        <v>605.87853914000004</v>
      </c>
      <c r="V17" s="43">
        <v>2416.248480061</v>
      </c>
      <c r="W17" s="43">
        <v>646.57286522000004</v>
      </c>
      <c r="X17" s="43">
        <v>961.96052430999987</v>
      </c>
      <c r="Y17" s="37">
        <v>338.24047349999995</v>
      </c>
      <c r="Z17" s="36">
        <f t="shared" si="0"/>
        <v>31742.781817001331</v>
      </c>
    </row>
    <row r="18" spans="1:26" ht="13.7" customHeight="1" x14ac:dyDescent="0.2">
      <c r="A18" s="109">
        <v>2000</v>
      </c>
      <c r="B18" s="42">
        <v>2911.1928811499997</v>
      </c>
      <c r="C18" s="43">
        <v>10257.367594629999</v>
      </c>
      <c r="D18" s="43">
        <v>461.87323510514994</v>
      </c>
      <c r="E18" s="43">
        <v>2215.9176383199997</v>
      </c>
      <c r="F18" s="43">
        <v>695.79643469000007</v>
      </c>
      <c r="G18" s="43">
        <v>967.30509802999995</v>
      </c>
      <c r="H18" s="43">
        <v>511.84818366000002</v>
      </c>
      <c r="I18" s="43">
        <v>1174.3313674899998</v>
      </c>
      <c r="J18" s="43">
        <v>660.75882832000002</v>
      </c>
      <c r="K18" s="43">
        <v>655.32941325000002</v>
      </c>
      <c r="L18" s="43">
        <v>428.94994924999997</v>
      </c>
      <c r="M18" s="43">
        <v>568.37765780999996</v>
      </c>
      <c r="N18" s="43">
        <v>1337.12922</v>
      </c>
      <c r="O18" s="43">
        <v>781.20833295442412</v>
      </c>
      <c r="P18" s="43">
        <v>1037.1525576244001</v>
      </c>
      <c r="Q18" s="43">
        <v>713.09605193000004</v>
      </c>
      <c r="R18" s="43">
        <v>828.08135341000002</v>
      </c>
      <c r="S18" s="43">
        <v>715.8225799999999</v>
      </c>
      <c r="T18" s="43">
        <v>346.54628000000002</v>
      </c>
      <c r="U18" s="43">
        <v>657.29719658163515</v>
      </c>
      <c r="V18" s="43">
        <v>2419.0098418500002</v>
      </c>
      <c r="W18" s="43">
        <v>661.21567429000004</v>
      </c>
      <c r="X18" s="43">
        <v>947.24106248999988</v>
      </c>
      <c r="Y18" s="37">
        <v>342.26106988000004</v>
      </c>
      <c r="Z18" s="36">
        <f t="shared" si="0"/>
        <v>32295.109502715604</v>
      </c>
    </row>
    <row r="19" spans="1:26" ht="13.7" customHeight="1" x14ac:dyDescent="0.2">
      <c r="A19" s="109">
        <v>2001</v>
      </c>
      <c r="B19" s="42">
        <v>2922.3522200000002</v>
      </c>
      <c r="C19" s="43">
        <v>10459.165660159999</v>
      </c>
      <c r="D19" s="43">
        <v>491.49425246418002</v>
      </c>
      <c r="E19" s="43">
        <v>2630.6319457420655</v>
      </c>
      <c r="F19" s="43">
        <v>696.51395557000001</v>
      </c>
      <c r="G19" s="43">
        <v>977.10509999999999</v>
      </c>
      <c r="H19" s="43">
        <v>511.82928200000003</v>
      </c>
      <c r="I19" s="43">
        <v>1238.5669176400002</v>
      </c>
      <c r="J19" s="43">
        <v>683.05747967000002</v>
      </c>
      <c r="K19" s="43">
        <v>698.6234403499999</v>
      </c>
      <c r="L19" s="43">
        <v>428.48517252000005</v>
      </c>
      <c r="M19" s="43">
        <v>551.82056612999997</v>
      </c>
      <c r="N19" s="43">
        <v>1320.0198346000002</v>
      </c>
      <c r="O19" s="43">
        <v>768.26880000000006</v>
      </c>
      <c r="P19" s="43">
        <v>1038.1363065</v>
      </c>
      <c r="Q19" s="43">
        <v>694.76043785000002</v>
      </c>
      <c r="R19" s="43">
        <v>808.8185378500001</v>
      </c>
      <c r="S19" s="43">
        <v>698.00010899999995</v>
      </c>
      <c r="T19" s="43">
        <v>422.78874999999999</v>
      </c>
      <c r="U19" s="43">
        <v>655.9546562673537</v>
      </c>
      <c r="V19" s="43">
        <v>2371.13596375</v>
      </c>
      <c r="W19" s="43">
        <v>641.33289550999996</v>
      </c>
      <c r="X19" s="43">
        <v>1053.5080096700001</v>
      </c>
      <c r="Y19" s="37">
        <v>360.33244481999998</v>
      </c>
      <c r="Z19" s="36">
        <f t="shared" si="0"/>
        <v>33122.702738063592</v>
      </c>
    </row>
    <row r="20" spans="1:26" ht="13.7" customHeight="1" x14ac:dyDescent="0.2">
      <c r="A20" s="109">
        <v>2002</v>
      </c>
      <c r="B20" s="42">
        <v>2832.5187108149585</v>
      </c>
      <c r="C20" s="43">
        <v>9785.8497066004184</v>
      </c>
      <c r="D20" s="43">
        <v>466.7306099355975</v>
      </c>
      <c r="E20" s="43">
        <v>2429.6336371601269</v>
      </c>
      <c r="F20" s="43">
        <v>645.27341838359939</v>
      </c>
      <c r="G20" s="43">
        <v>905.48838463695279</v>
      </c>
      <c r="H20" s="43">
        <v>552.54716338982325</v>
      </c>
      <c r="I20" s="43">
        <v>1121.9379946191054</v>
      </c>
      <c r="J20" s="43">
        <v>587.10534628289622</v>
      </c>
      <c r="K20" s="43">
        <v>628.18948017331968</v>
      </c>
      <c r="L20" s="43">
        <v>448.2440663611593</v>
      </c>
      <c r="M20" s="43">
        <v>532.86889528974234</v>
      </c>
      <c r="N20" s="43">
        <v>1331.0372961711093</v>
      </c>
      <c r="O20" s="43">
        <v>718.38770772900773</v>
      </c>
      <c r="P20" s="43">
        <v>1056.0149131817232</v>
      </c>
      <c r="Q20" s="43">
        <v>669.02198490347598</v>
      </c>
      <c r="R20" s="43">
        <v>738.02346698364306</v>
      </c>
      <c r="S20" s="43">
        <v>651.80624869873122</v>
      </c>
      <c r="T20" s="43">
        <v>411.96546893773893</v>
      </c>
      <c r="U20" s="43">
        <v>652.43107281746279</v>
      </c>
      <c r="V20" s="43">
        <v>2426.2910201891182</v>
      </c>
      <c r="W20" s="43">
        <v>663.33250656166717</v>
      </c>
      <c r="X20" s="43">
        <v>991.62039197075444</v>
      </c>
      <c r="Y20" s="37">
        <v>361.26665344340353</v>
      </c>
      <c r="Z20" s="36">
        <f t="shared" si="0"/>
        <v>31607.586145235538</v>
      </c>
    </row>
    <row r="21" spans="1:26" ht="13.7" customHeight="1" x14ac:dyDescent="0.2">
      <c r="A21" s="109">
        <v>2003</v>
      </c>
      <c r="B21" s="42">
        <v>3209.1279409457402</v>
      </c>
      <c r="C21" s="43">
        <v>11093.999408838443</v>
      </c>
      <c r="D21" s="43">
        <v>541.21730394793246</v>
      </c>
      <c r="E21" s="43">
        <v>3005.9202175982991</v>
      </c>
      <c r="F21" s="43">
        <v>748.92934974861157</v>
      </c>
      <c r="G21" s="43">
        <v>1062.6737986792666</v>
      </c>
      <c r="H21" s="43">
        <v>730.53656392504877</v>
      </c>
      <c r="I21" s="43">
        <v>1296.5190939406234</v>
      </c>
      <c r="J21" s="43">
        <v>699.91663298045387</v>
      </c>
      <c r="K21" s="43">
        <v>737.93067801334132</v>
      </c>
      <c r="L21" s="43">
        <v>525.48883043460035</v>
      </c>
      <c r="M21" s="43">
        <v>590.72984211809046</v>
      </c>
      <c r="N21" s="43">
        <v>1658.2557443584556</v>
      </c>
      <c r="O21" s="43">
        <v>847.61059154960492</v>
      </c>
      <c r="P21" s="43">
        <v>1464.3089863088089</v>
      </c>
      <c r="Q21" s="43">
        <v>780.69744024542047</v>
      </c>
      <c r="R21" s="43">
        <v>856.10276741575399</v>
      </c>
      <c r="S21" s="43">
        <v>675.26259399329479</v>
      </c>
      <c r="T21" s="43">
        <v>425.92611990105951</v>
      </c>
      <c r="U21" s="43">
        <v>752.60078378405581</v>
      </c>
      <c r="V21" s="43">
        <v>2840.4772218984217</v>
      </c>
      <c r="W21" s="43">
        <v>709.88532147790033</v>
      </c>
      <c r="X21" s="43">
        <v>1060.6886219529022</v>
      </c>
      <c r="Y21" s="37">
        <v>483.24793635983042</v>
      </c>
      <c r="Z21" s="36">
        <f t="shared" si="0"/>
        <v>36798.053790415957</v>
      </c>
    </row>
    <row r="22" spans="1:26" ht="13.7" customHeight="1" x14ac:dyDescent="0.2">
      <c r="A22" s="109">
        <v>2004</v>
      </c>
      <c r="B22" s="42">
        <v>3782.5065496122802</v>
      </c>
      <c r="C22" s="43">
        <v>13737.963539726725</v>
      </c>
      <c r="D22" s="43">
        <v>622.03468847147997</v>
      </c>
      <c r="E22" s="43">
        <v>3651.213950201914</v>
      </c>
      <c r="F22" s="43">
        <v>962.52167557265102</v>
      </c>
      <c r="G22" s="43">
        <v>1250.9212640368826</v>
      </c>
      <c r="H22" s="43">
        <v>959.56743052347088</v>
      </c>
      <c r="I22" s="43">
        <v>1697.0634966269895</v>
      </c>
      <c r="J22" s="43">
        <v>873.33697916665824</v>
      </c>
      <c r="K22" s="43">
        <v>914.70146179834239</v>
      </c>
      <c r="L22" s="43">
        <v>611.46714301601401</v>
      </c>
      <c r="M22" s="43">
        <v>702.71919427750959</v>
      </c>
      <c r="N22" s="43">
        <v>2060.7457357216654</v>
      </c>
      <c r="O22" s="43">
        <v>1016.09384178363</v>
      </c>
      <c r="P22" s="43">
        <v>1693.0637389804715</v>
      </c>
      <c r="Q22" s="43">
        <v>979.4501713152431</v>
      </c>
      <c r="R22" s="43">
        <v>1067.4738098700564</v>
      </c>
      <c r="S22" s="43">
        <v>756.29023432158192</v>
      </c>
      <c r="T22" s="43">
        <v>483.40428379961827</v>
      </c>
      <c r="U22" s="43">
        <v>861.97783989142863</v>
      </c>
      <c r="V22" s="43">
        <v>3222.3048260083688</v>
      </c>
      <c r="W22" s="43">
        <v>944.59156354490267</v>
      </c>
      <c r="X22" s="43">
        <v>1435.1946440316676</v>
      </c>
      <c r="Y22" s="37">
        <v>587.79510864649126</v>
      </c>
      <c r="Z22" s="36">
        <f t="shared" si="0"/>
        <v>44874.40317094604</v>
      </c>
    </row>
    <row r="23" spans="1:26" ht="13.7" customHeight="1" x14ac:dyDescent="0.2">
      <c r="A23" s="109">
        <v>2005</v>
      </c>
      <c r="B23" s="42">
        <v>4939.1562240696967</v>
      </c>
      <c r="C23" s="43">
        <v>20724.839893656299</v>
      </c>
      <c r="D23" s="43">
        <v>839.23051711671928</v>
      </c>
      <c r="E23" s="43">
        <v>5496.2058554484847</v>
      </c>
      <c r="F23" s="43">
        <v>1554.3262457225678</v>
      </c>
      <c r="G23" s="43">
        <v>1961.231550042756</v>
      </c>
      <c r="H23" s="43">
        <v>1521.242874606553</v>
      </c>
      <c r="I23" s="43">
        <v>2444.9153231872547</v>
      </c>
      <c r="J23" s="43">
        <v>1208.494433382986</v>
      </c>
      <c r="K23" s="43">
        <v>1146.3059199926779</v>
      </c>
      <c r="L23" s="43">
        <v>866.30926434038406</v>
      </c>
      <c r="M23" s="43">
        <v>878.2766019968866</v>
      </c>
      <c r="N23" s="43">
        <v>2435.8103600254717</v>
      </c>
      <c r="O23" s="43">
        <v>1398.6382626989614</v>
      </c>
      <c r="P23" s="43">
        <v>2507.922521765805</v>
      </c>
      <c r="Q23" s="43">
        <v>1343.2373212233538</v>
      </c>
      <c r="R23" s="43">
        <v>1393.3530755865265</v>
      </c>
      <c r="S23" s="43">
        <v>947.66912256403702</v>
      </c>
      <c r="T23" s="43">
        <v>626.27855117980005</v>
      </c>
      <c r="U23" s="43">
        <v>1152.9946841324222</v>
      </c>
      <c r="V23" s="43">
        <v>4677.3663221925362</v>
      </c>
      <c r="W23" s="43">
        <v>1191.2658758089999</v>
      </c>
      <c r="X23" s="43">
        <v>1940.1351362459097</v>
      </c>
      <c r="Y23" s="37">
        <v>866.30795335138032</v>
      </c>
      <c r="Z23" s="36">
        <f t="shared" si="0"/>
        <v>64061.513890338465</v>
      </c>
    </row>
    <row r="24" spans="1:26" ht="13.7" customHeight="1" x14ac:dyDescent="0.2">
      <c r="A24" s="109">
        <v>2006</v>
      </c>
      <c r="B24" s="42">
        <v>6868.4985788564554</v>
      </c>
      <c r="C24" s="43">
        <v>25719.364717219349</v>
      </c>
      <c r="D24" s="43">
        <v>1170.7745198530856</v>
      </c>
      <c r="E24" s="43">
        <v>6924.5984000851586</v>
      </c>
      <c r="F24" s="43">
        <v>1865.1345437395553</v>
      </c>
      <c r="G24" s="43">
        <v>2531.6811565974549</v>
      </c>
      <c r="H24" s="43">
        <v>1733.5047845996073</v>
      </c>
      <c r="I24" s="43">
        <v>3152.8367320820144</v>
      </c>
      <c r="J24" s="43">
        <v>1496.4358105803574</v>
      </c>
      <c r="K24" s="43">
        <v>1403.2959068837231</v>
      </c>
      <c r="L24" s="43">
        <v>1105.5702561883465</v>
      </c>
      <c r="M24" s="43">
        <v>1071.4831232879574</v>
      </c>
      <c r="N24" s="43">
        <v>3064.7888286672378</v>
      </c>
      <c r="O24" s="43">
        <v>1687.1967468670366</v>
      </c>
      <c r="P24" s="43">
        <v>3025.0165548013656</v>
      </c>
      <c r="Q24" s="43">
        <v>1684.0214780001043</v>
      </c>
      <c r="R24" s="43">
        <v>1700.4507716816363</v>
      </c>
      <c r="S24" s="43">
        <v>1252.0415778854147</v>
      </c>
      <c r="T24" s="43">
        <v>781.97732901000018</v>
      </c>
      <c r="U24" s="43">
        <v>1502.1394730163975</v>
      </c>
      <c r="V24" s="43">
        <v>5880.3904636261504</v>
      </c>
      <c r="W24" s="43">
        <v>1624.9203785925915</v>
      </c>
      <c r="X24" s="43">
        <v>2504.8761818831799</v>
      </c>
      <c r="Y24" s="37">
        <v>1171.066164830771</v>
      </c>
      <c r="Z24" s="36">
        <f t="shared" si="0"/>
        <v>80922.06447883496</v>
      </c>
    </row>
    <row r="25" spans="1:26" ht="13.7" customHeight="1" x14ac:dyDescent="0.2">
      <c r="A25" s="109">
        <v>2007</v>
      </c>
      <c r="B25" s="42">
        <v>8582.637422329999</v>
      </c>
      <c r="C25" s="43">
        <v>32086.583018974892</v>
      </c>
      <c r="D25" s="43">
        <v>1668.2298237040272</v>
      </c>
      <c r="E25" s="43">
        <v>8981.5656969285737</v>
      </c>
      <c r="F25" s="43">
        <v>2429.8936505604202</v>
      </c>
      <c r="G25" s="43">
        <v>3448.9289223820556</v>
      </c>
      <c r="H25" s="43">
        <v>2193.3110365235643</v>
      </c>
      <c r="I25" s="43">
        <v>4135.7274028390948</v>
      </c>
      <c r="J25" s="43">
        <v>1916.1347320612463</v>
      </c>
      <c r="K25" s="43">
        <v>1941.4043805117494</v>
      </c>
      <c r="L25" s="43">
        <v>1405.8749476313737</v>
      </c>
      <c r="M25" s="43">
        <v>1349.050192104118</v>
      </c>
      <c r="N25" s="43">
        <v>3896.5192823881534</v>
      </c>
      <c r="O25" s="43">
        <v>2198.8666455772891</v>
      </c>
      <c r="P25" s="43">
        <v>3572.1310184834174</v>
      </c>
      <c r="Q25" s="43">
        <v>2113.0256570822471</v>
      </c>
      <c r="R25" s="43">
        <v>2296.5356224275729</v>
      </c>
      <c r="S25" s="43">
        <v>1658.0167801182383</v>
      </c>
      <c r="T25" s="43">
        <v>1001.9486519154727</v>
      </c>
      <c r="U25" s="43">
        <v>2273.6810847322813</v>
      </c>
      <c r="V25" s="43">
        <v>8024.9727193048966</v>
      </c>
      <c r="W25" s="43">
        <v>1915.47406400352</v>
      </c>
      <c r="X25" s="43">
        <v>3376.5459124257009</v>
      </c>
      <c r="Y25" s="37">
        <v>1544.0995760118769</v>
      </c>
      <c r="Z25" s="36">
        <f t="shared" si="0"/>
        <v>104011.15824102178</v>
      </c>
    </row>
    <row r="26" spans="1:26" ht="13.7" customHeight="1" x14ac:dyDescent="0.2">
      <c r="A26" s="109">
        <v>2008</v>
      </c>
      <c r="B26" s="42">
        <v>10757.767764418006</v>
      </c>
      <c r="C26" s="43">
        <v>44487.581417370842</v>
      </c>
      <c r="D26" s="43">
        <v>2182.0236618818194</v>
      </c>
      <c r="E26" s="43">
        <v>12741.328200109609</v>
      </c>
      <c r="F26" s="43">
        <v>3257.7134136301443</v>
      </c>
      <c r="G26" s="43">
        <v>5063.3694179243221</v>
      </c>
      <c r="H26" s="43">
        <v>2859.2385086763688</v>
      </c>
      <c r="I26" s="43">
        <v>5582.219677013366</v>
      </c>
      <c r="J26" s="43">
        <v>2586.4603209972806</v>
      </c>
      <c r="K26" s="43">
        <v>2479.0693867175955</v>
      </c>
      <c r="L26" s="43">
        <v>1817.281406830029</v>
      </c>
      <c r="M26" s="43">
        <v>1666.4071502444913</v>
      </c>
      <c r="N26" s="43">
        <v>5144.8041160434277</v>
      </c>
      <c r="O26" s="43">
        <v>2964.4479652352443</v>
      </c>
      <c r="P26" s="43">
        <v>5072.870229883044</v>
      </c>
      <c r="Q26" s="43">
        <v>2652.3032699705309</v>
      </c>
      <c r="R26" s="43">
        <v>2997.266548694914</v>
      </c>
      <c r="S26" s="43">
        <v>2144.67867260198</v>
      </c>
      <c r="T26" s="43">
        <v>1342.5225478202333</v>
      </c>
      <c r="U26" s="43">
        <v>3368.1322209270938</v>
      </c>
      <c r="V26" s="43">
        <v>10655.560277860393</v>
      </c>
      <c r="W26" s="43">
        <v>2434.656949122761</v>
      </c>
      <c r="X26" s="43">
        <v>4321.74161630054</v>
      </c>
      <c r="Y26" s="37">
        <v>1930.5859638184729</v>
      </c>
      <c r="Z26" s="36">
        <f t="shared" si="0"/>
        <v>140510.0307040925</v>
      </c>
    </row>
    <row r="27" spans="1:26" ht="13.7" customHeight="1" x14ac:dyDescent="0.2">
      <c r="A27" s="109">
        <v>2009</v>
      </c>
      <c r="B27" s="42">
        <v>13425.332505153137</v>
      </c>
      <c r="C27" s="43">
        <v>55772.934991860951</v>
      </c>
      <c r="D27" s="43">
        <v>2426.9814670875112</v>
      </c>
      <c r="E27" s="43">
        <v>15425.426873934595</v>
      </c>
      <c r="F27" s="43">
        <v>3736.3950866873547</v>
      </c>
      <c r="G27" s="43">
        <v>6066.0874100984529</v>
      </c>
      <c r="H27" s="43">
        <v>3306.0069549621835</v>
      </c>
      <c r="I27" s="43">
        <v>6430.4917044366412</v>
      </c>
      <c r="J27" s="43">
        <v>2964.5447628314769</v>
      </c>
      <c r="K27" s="43">
        <v>3078.2456841515614</v>
      </c>
      <c r="L27" s="43">
        <v>2179.602329268314</v>
      </c>
      <c r="M27" s="43">
        <v>2034.7596379008737</v>
      </c>
      <c r="N27" s="43">
        <v>6128.8176403557263</v>
      </c>
      <c r="O27" s="43">
        <v>3442.4012072512655</v>
      </c>
      <c r="P27" s="43">
        <v>5948.0550491793883</v>
      </c>
      <c r="Q27" s="43">
        <v>3129.5245540081623</v>
      </c>
      <c r="R27" s="43">
        <v>3865.560872381539</v>
      </c>
      <c r="S27" s="43">
        <v>2615.2015959065429</v>
      </c>
      <c r="T27" s="43">
        <v>1293.5445293404946</v>
      </c>
      <c r="U27" s="43">
        <v>4064.8792497149734</v>
      </c>
      <c r="V27" s="43">
        <v>13415.585412734999</v>
      </c>
      <c r="W27" s="43">
        <v>2599.2852593579601</v>
      </c>
      <c r="X27" s="43">
        <v>5019.1457476369533</v>
      </c>
      <c r="Y27" s="37">
        <v>2229.8555789714483</v>
      </c>
      <c r="Z27" s="36">
        <f t="shared" si="0"/>
        <v>170598.66610521253</v>
      </c>
    </row>
    <row r="28" spans="1:26" ht="13.7" customHeight="1" x14ac:dyDescent="0.2">
      <c r="A28" s="109">
        <v>2010</v>
      </c>
      <c r="B28" s="42">
        <v>16104.966663130906</v>
      </c>
      <c r="C28" s="43">
        <v>68155.199219737537</v>
      </c>
      <c r="D28" s="43">
        <v>2990.5293883246118</v>
      </c>
      <c r="E28" s="43">
        <v>19895.944437386053</v>
      </c>
      <c r="F28" s="43">
        <v>4643.4050141891203</v>
      </c>
      <c r="G28" s="43">
        <v>6905.6383380215111</v>
      </c>
      <c r="H28" s="43">
        <v>4360.818238283463</v>
      </c>
      <c r="I28" s="43">
        <v>8205.4257777156818</v>
      </c>
      <c r="J28" s="43">
        <v>3787.2465138921489</v>
      </c>
      <c r="K28" s="43">
        <v>3875.5278879785142</v>
      </c>
      <c r="L28" s="43">
        <v>2901.9085616631096</v>
      </c>
      <c r="M28" s="43">
        <v>2479.4794756446363</v>
      </c>
      <c r="N28" s="43">
        <v>7758.9725847584477</v>
      </c>
      <c r="O28" s="43">
        <v>4459.8567547248958</v>
      </c>
      <c r="P28" s="43">
        <v>7069.1945143125749</v>
      </c>
      <c r="Q28" s="43">
        <v>3943.5996171270222</v>
      </c>
      <c r="R28" s="43">
        <v>4693.7293423512747</v>
      </c>
      <c r="S28" s="43">
        <v>3243.6862532858695</v>
      </c>
      <c r="T28" s="43">
        <v>1938.671193715021</v>
      </c>
      <c r="U28" s="43">
        <v>5069.9160520493842</v>
      </c>
      <c r="V28" s="43">
        <v>17035.789476023678</v>
      </c>
      <c r="W28" s="43">
        <v>3477.3066648608474</v>
      </c>
      <c r="X28" s="43">
        <v>6481.9590712626796</v>
      </c>
      <c r="Y28" s="37">
        <v>2709.6048338637756</v>
      </c>
      <c r="Z28" s="36">
        <f t="shared" si="0"/>
        <v>212188.3758743027</v>
      </c>
    </row>
    <row r="29" spans="1:26" ht="13.7" customHeight="1" x14ac:dyDescent="0.2">
      <c r="A29" s="109">
        <v>2011</v>
      </c>
      <c r="B29" s="42">
        <v>22725.797547182287</v>
      </c>
      <c r="C29" s="43">
        <v>92689.049866554531</v>
      </c>
      <c r="D29" s="43">
        <v>4191.3584216086201</v>
      </c>
      <c r="E29" s="43">
        <v>26164.067865903089</v>
      </c>
      <c r="F29" s="43">
        <v>7019.7260958966017</v>
      </c>
      <c r="G29" s="43">
        <v>9610.2956350231543</v>
      </c>
      <c r="H29" s="43">
        <v>5750.0146338469458</v>
      </c>
      <c r="I29" s="43">
        <v>11342.441401549966</v>
      </c>
      <c r="J29" s="43">
        <v>5290.8269807413544</v>
      </c>
      <c r="K29" s="43">
        <v>5243.9492881424358</v>
      </c>
      <c r="L29" s="43">
        <v>3692.9854724361685</v>
      </c>
      <c r="M29" s="43">
        <v>3280.8361994107968</v>
      </c>
      <c r="N29" s="43">
        <v>11038.028823116721</v>
      </c>
      <c r="O29" s="43">
        <v>6288.1438971903535</v>
      </c>
      <c r="P29" s="43">
        <v>9145.7739747075429</v>
      </c>
      <c r="Q29" s="43">
        <v>5338.6928850720005</v>
      </c>
      <c r="R29" s="43">
        <v>6615.3276918427264</v>
      </c>
      <c r="S29" s="43">
        <v>4190.5877471797394</v>
      </c>
      <c r="T29" s="43">
        <v>2323.430165351961</v>
      </c>
      <c r="U29" s="43">
        <v>7535.0317594913704</v>
      </c>
      <c r="V29" s="43">
        <v>24631.856361399892</v>
      </c>
      <c r="W29" s="43">
        <v>4886.7670389492296</v>
      </c>
      <c r="X29" s="43">
        <v>9343.2131778703606</v>
      </c>
      <c r="Y29" s="37">
        <v>3853.3265959612504</v>
      </c>
      <c r="Z29" s="36">
        <f t="shared" si="0"/>
        <v>292191.52952642902</v>
      </c>
    </row>
    <row r="30" spans="1:26" ht="13.7" customHeight="1" x14ac:dyDescent="0.2">
      <c r="A30" s="109">
        <v>2012</v>
      </c>
      <c r="B30" s="42">
        <v>29595.056181644257</v>
      </c>
      <c r="C30" s="43">
        <v>116452.24711811999</v>
      </c>
      <c r="D30" s="43">
        <v>5411.4611247325374</v>
      </c>
      <c r="E30" s="43">
        <v>33539.279820143427</v>
      </c>
      <c r="F30" s="43">
        <v>9223.1222797437149</v>
      </c>
      <c r="G30" s="43">
        <v>12544.463795359774</v>
      </c>
      <c r="H30" s="43">
        <v>7481.5602615210255</v>
      </c>
      <c r="I30" s="43">
        <v>14379.399448883585</v>
      </c>
      <c r="J30" s="43">
        <v>6723.6127997600006</v>
      </c>
      <c r="K30" s="43">
        <v>6993.3570128885694</v>
      </c>
      <c r="L30" s="43">
        <v>5602.6600990528359</v>
      </c>
      <c r="M30" s="43">
        <v>4235.1406353726779</v>
      </c>
      <c r="N30" s="43">
        <v>14914.836866848111</v>
      </c>
      <c r="O30" s="43">
        <v>8399.9591280121585</v>
      </c>
      <c r="P30" s="43">
        <v>11925.220836160199</v>
      </c>
      <c r="Q30" s="43">
        <v>7044.5604761796458</v>
      </c>
      <c r="R30" s="43">
        <v>8828.0363620806202</v>
      </c>
      <c r="S30" s="43">
        <v>5344.9127287035526</v>
      </c>
      <c r="T30" s="43">
        <v>2827.5061263256757</v>
      </c>
      <c r="U30" s="43">
        <v>8713.8751201226496</v>
      </c>
      <c r="V30" s="43">
        <v>30288.076076568392</v>
      </c>
      <c r="W30" s="43">
        <v>5802.6475130907456</v>
      </c>
      <c r="X30" s="43">
        <v>11942.893099832758</v>
      </c>
      <c r="Y30" s="37">
        <v>4986.026156607667</v>
      </c>
      <c r="Z30" s="36">
        <f t="shared" si="0"/>
        <v>373199.91106775455</v>
      </c>
    </row>
    <row r="31" spans="1:26" ht="13.7" customHeight="1" x14ac:dyDescent="0.2">
      <c r="A31" s="109">
        <v>2013</v>
      </c>
      <c r="B31" s="42">
        <v>40831.467246057764</v>
      </c>
      <c r="C31" s="43">
        <v>146370.52221474095</v>
      </c>
      <c r="D31" s="43">
        <v>7116.6228028408495</v>
      </c>
      <c r="E31" s="43">
        <v>43078.648786588303</v>
      </c>
      <c r="F31" s="43">
        <v>11961.644793815918</v>
      </c>
      <c r="G31" s="43">
        <v>16667.28338975328</v>
      </c>
      <c r="H31" s="43">
        <v>9967.6816521863657</v>
      </c>
      <c r="I31" s="43">
        <v>18852.155917211618</v>
      </c>
      <c r="J31" s="43">
        <v>9032.4750798600016</v>
      </c>
      <c r="K31" s="43">
        <v>9380.2651800019885</v>
      </c>
      <c r="L31" s="43">
        <v>7305.0245170519165</v>
      </c>
      <c r="M31" s="43">
        <v>5306.510888990294</v>
      </c>
      <c r="N31" s="43">
        <v>20066.398746833514</v>
      </c>
      <c r="O31" s="43">
        <v>11521.427977014238</v>
      </c>
      <c r="P31" s="43">
        <v>14745.819284441615</v>
      </c>
      <c r="Q31" s="43">
        <v>9611.2771360386178</v>
      </c>
      <c r="R31" s="43">
        <v>11475.120052745462</v>
      </c>
      <c r="S31" s="43">
        <v>7068.3763719170993</v>
      </c>
      <c r="T31" s="43">
        <v>3494.7964835900948</v>
      </c>
      <c r="U31" s="43">
        <v>10917.416311916189</v>
      </c>
      <c r="V31" s="43">
        <v>39243.57517193081</v>
      </c>
      <c r="W31" s="43">
        <v>7705.3172268426342</v>
      </c>
      <c r="X31" s="43">
        <v>15748.364364394012</v>
      </c>
      <c r="Y31" s="37">
        <v>6530.9719090721683</v>
      </c>
      <c r="Z31" s="36">
        <f t="shared" si="0"/>
        <v>483999.16350583563</v>
      </c>
    </row>
    <row r="32" spans="1:26" ht="13.7" customHeight="1" x14ac:dyDescent="0.2">
      <c r="A32" s="109">
        <v>2014</v>
      </c>
      <c r="B32" s="42">
        <v>53554.688498880416</v>
      </c>
      <c r="C32" s="43">
        <v>194837.24073944718</v>
      </c>
      <c r="D32" s="43">
        <v>9750.9464439211933</v>
      </c>
      <c r="E32" s="43">
        <v>59532.881282082213</v>
      </c>
      <c r="F32" s="43">
        <v>16146.188786667113</v>
      </c>
      <c r="G32" s="43">
        <v>22028.164679314214</v>
      </c>
      <c r="H32" s="43">
        <v>15069.067591727291</v>
      </c>
      <c r="I32" s="43">
        <v>26770.663622468186</v>
      </c>
      <c r="J32" s="43">
        <v>12439.944393833466</v>
      </c>
      <c r="K32" s="43">
        <v>12875.394711700847</v>
      </c>
      <c r="L32" s="43">
        <v>10031.792570744838</v>
      </c>
      <c r="M32" s="43">
        <v>7323.0641244204035</v>
      </c>
      <c r="N32" s="43">
        <v>27187.574698346547</v>
      </c>
      <c r="O32" s="43">
        <v>16542.976998728744</v>
      </c>
      <c r="P32" s="43">
        <v>22115.46825027942</v>
      </c>
      <c r="Q32" s="43">
        <v>12842.607133539952</v>
      </c>
      <c r="R32" s="43">
        <v>16044.988920654792</v>
      </c>
      <c r="S32" s="43">
        <v>10496.450961275001</v>
      </c>
      <c r="T32" s="43">
        <v>5177.1371903214804</v>
      </c>
      <c r="U32" s="43">
        <v>17059.825176843086</v>
      </c>
      <c r="V32" s="43">
        <v>54004.225591990238</v>
      </c>
      <c r="W32" s="43">
        <v>10292.977022568648</v>
      </c>
      <c r="X32" s="43">
        <v>21264.548347338059</v>
      </c>
      <c r="Y32" s="37">
        <v>9281.9097682344836</v>
      </c>
      <c r="Z32" s="36">
        <f t="shared" si="0"/>
        <v>662670.72750532802</v>
      </c>
    </row>
    <row r="33" spans="1:28" ht="13.7" customHeight="1" x14ac:dyDescent="0.2">
      <c r="A33" s="109">
        <v>2015</v>
      </c>
      <c r="B33" s="42">
        <v>76633.888955390663</v>
      </c>
      <c r="C33" s="43">
        <v>284641.27816218801</v>
      </c>
      <c r="D33" s="43">
        <v>12991.476661013865</v>
      </c>
      <c r="E33" s="43">
        <v>81700.030761853777</v>
      </c>
      <c r="F33" s="43">
        <v>21027.192093439957</v>
      </c>
      <c r="G33" s="43">
        <v>30868.310096530739</v>
      </c>
      <c r="H33" s="43">
        <v>20488.310778816325</v>
      </c>
      <c r="I33" s="43">
        <v>36391.064585625747</v>
      </c>
      <c r="J33" s="43">
        <v>16916.99684789405</v>
      </c>
      <c r="K33" s="43">
        <v>17638.678730060117</v>
      </c>
      <c r="L33" s="43">
        <v>13095.622213595174</v>
      </c>
      <c r="M33" s="43">
        <v>9992.9496128197352</v>
      </c>
      <c r="N33" s="43">
        <v>38207.74825743492</v>
      </c>
      <c r="O33" s="43">
        <v>24126.412388384873</v>
      </c>
      <c r="P33" s="43">
        <v>32566.413415181625</v>
      </c>
      <c r="Q33" s="43">
        <v>18724.015556797018</v>
      </c>
      <c r="R33" s="43">
        <v>23072.10689833705</v>
      </c>
      <c r="S33" s="43">
        <v>13905.379035782225</v>
      </c>
      <c r="T33" s="43">
        <v>6871.8004986715223</v>
      </c>
      <c r="U33" s="43">
        <v>23136.862659342682</v>
      </c>
      <c r="V33" s="43">
        <v>73664.322469606646</v>
      </c>
      <c r="W33" s="43">
        <v>13855.432617352712</v>
      </c>
      <c r="X33" s="43">
        <v>28866.35953119328</v>
      </c>
      <c r="Y33" s="37">
        <v>12640.895465564663</v>
      </c>
      <c r="Z33" s="36">
        <f t="shared" si="0"/>
        <v>932023.5482928775</v>
      </c>
    </row>
    <row r="34" spans="1:28" ht="13.7" customHeight="1" x14ac:dyDescent="0.2">
      <c r="A34" s="109">
        <v>2016</v>
      </c>
      <c r="B34" s="42">
        <v>117878.72231350905</v>
      </c>
      <c r="C34" s="43">
        <v>397843.04403765447</v>
      </c>
      <c r="D34" s="43">
        <v>16954.819077288194</v>
      </c>
      <c r="E34" s="43">
        <v>109882.07310654198</v>
      </c>
      <c r="F34" s="43">
        <v>28580.568867551629</v>
      </c>
      <c r="G34" s="43">
        <v>44191.378812359617</v>
      </c>
      <c r="H34" s="43">
        <v>28282.704316133666</v>
      </c>
      <c r="I34" s="43">
        <v>51238.816025190383</v>
      </c>
      <c r="J34" s="43">
        <v>23429.819667582498</v>
      </c>
      <c r="K34" s="43">
        <v>24274.941824786954</v>
      </c>
      <c r="L34" s="43">
        <v>19494.323745115522</v>
      </c>
      <c r="M34" s="43">
        <v>13585.781969758325</v>
      </c>
      <c r="N34" s="43">
        <v>49343.337456526846</v>
      </c>
      <c r="O34" s="43">
        <v>32832.142852306933</v>
      </c>
      <c r="P34" s="43">
        <v>44956.652476689109</v>
      </c>
      <c r="Q34" s="43">
        <v>25541.001152879409</v>
      </c>
      <c r="R34" s="43">
        <v>32099.778389159568</v>
      </c>
      <c r="S34" s="43">
        <v>19167.152204220001</v>
      </c>
      <c r="T34" s="43">
        <v>11201.027055796705</v>
      </c>
      <c r="U34" s="43">
        <v>29810.820179466707</v>
      </c>
      <c r="V34" s="43">
        <v>99927.979920621889</v>
      </c>
      <c r="W34" s="43">
        <v>18572.98277025565</v>
      </c>
      <c r="X34" s="43">
        <v>38704.796872221472</v>
      </c>
      <c r="Y34" s="37">
        <v>16606.851193043174</v>
      </c>
      <c r="Z34" s="36">
        <f t="shared" si="0"/>
        <v>1294401.5162866598</v>
      </c>
    </row>
    <row r="35" spans="1:28" ht="13.7" customHeight="1" x14ac:dyDescent="0.2">
      <c r="A35" s="109">
        <v>2017</v>
      </c>
      <c r="B35" s="42">
        <v>155773.9175684315</v>
      </c>
      <c r="C35" s="43">
        <v>507421.63127391186</v>
      </c>
      <c r="D35" s="43">
        <v>21803.25984011712</v>
      </c>
      <c r="E35" s="43">
        <v>142183.23040343483</v>
      </c>
      <c r="F35" s="43">
        <v>40062.43803622586</v>
      </c>
      <c r="G35" s="43">
        <v>57291.205026360258</v>
      </c>
      <c r="H35" s="43">
        <v>37813.0354258718</v>
      </c>
      <c r="I35" s="43">
        <v>66673.178249132165</v>
      </c>
      <c r="J35" s="43">
        <v>31947.904092666504</v>
      </c>
      <c r="K35" s="43">
        <v>31710.191072824964</v>
      </c>
      <c r="L35" s="43">
        <v>24471.060546015149</v>
      </c>
      <c r="M35" s="43">
        <v>19028.009927813291</v>
      </c>
      <c r="N35" s="43">
        <v>65081.148293918901</v>
      </c>
      <c r="O35" s="43">
        <v>40114.982705134775</v>
      </c>
      <c r="P35" s="43">
        <v>60862.595267842153</v>
      </c>
      <c r="Q35" s="43">
        <v>33220.150055112317</v>
      </c>
      <c r="R35" s="43">
        <v>43278.753421774003</v>
      </c>
      <c r="S35" s="43">
        <v>25276.41995045705</v>
      </c>
      <c r="T35" s="43">
        <v>15643.826089615359</v>
      </c>
      <c r="U35" s="43">
        <v>34375.899620399578</v>
      </c>
      <c r="V35" s="43">
        <v>131153.60819840684</v>
      </c>
      <c r="W35" s="43">
        <v>25616.216644515524</v>
      </c>
      <c r="X35" s="43">
        <v>51054.960065328269</v>
      </c>
      <c r="Y35" s="37">
        <v>21419.97800336995</v>
      </c>
      <c r="Z35" s="36">
        <f t="shared" si="0"/>
        <v>1683277.5997786797</v>
      </c>
    </row>
    <row r="36" spans="1:28" ht="13.7" customHeight="1" x14ac:dyDescent="0.2">
      <c r="A36" s="109">
        <v>2018</v>
      </c>
      <c r="B36" s="42">
        <v>207250.04340880326</v>
      </c>
      <c r="C36" s="43">
        <v>669815.96430761833</v>
      </c>
      <c r="D36" s="43">
        <v>28709.200049001625</v>
      </c>
      <c r="E36" s="43">
        <v>190986.21179836895</v>
      </c>
      <c r="F36" s="43">
        <v>53304.539008149106</v>
      </c>
      <c r="G36" s="43">
        <v>73552.531671145582</v>
      </c>
      <c r="H36" s="43">
        <v>46994.026527136506</v>
      </c>
      <c r="I36" s="43">
        <v>87212.820777440502</v>
      </c>
      <c r="J36" s="43">
        <v>41236.043597756907</v>
      </c>
      <c r="K36" s="43">
        <v>39298.796865323602</v>
      </c>
      <c r="L36" s="43">
        <v>32159.170344929487</v>
      </c>
      <c r="M36" s="43">
        <v>25444.633481955483</v>
      </c>
      <c r="N36" s="43">
        <v>83517.22531410653</v>
      </c>
      <c r="O36" s="43">
        <v>52589.79017373544</v>
      </c>
      <c r="P36" s="43">
        <v>84028.471693656436</v>
      </c>
      <c r="Q36" s="43">
        <v>43125.124810584239</v>
      </c>
      <c r="R36" s="43">
        <v>53693.455514342713</v>
      </c>
      <c r="S36" s="43">
        <v>34572.259104029567</v>
      </c>
      <c r="T36" s="43">
        <v>20199.285430943775</v>
      </c>
      <c r="U36" s="43">
        <v>43338.323114332859</v>
      </c>
      <c r="V36" s="43">
        <v>167004.72045490931</v>
      </c>
      <c r="W36" s="43">
        <v>32012.471073270262</v>
      </c>
      <c r="X36" s="43">
        <v>68473.672722301781</v>
      </c>
      <c r="Y36" s="37">
        <v>26958.851596259861</v>
      </c>
      <c r="Z36" s="36">
        <f t="shared" si="0"/>
        <v>2205477.6328401025</v>
      </c>
    </row>
    <row r="37" spans="1:28" ht="13.7" customHeight="1" x14ac:dyDescent="0.2">
      <c r="A37" s="109">
        <v>2019</v>
      </c>
      <c r="B37" s="42">
        <v>308999.63232456805</v>
      </c>
      <c r="C37" s="43">
        <v>986150.38273231278</v>
      </c>
      <c r="D37" s="43">
        <v>45463.748949721346</v>
      </c>
      <c r="E37" s="43">
        <v>275012.93879861559</v>
      </c>
      <c r="F37" s="43">
        <v>75698.610701296842</v>
      </c>
      <c r="G37" s="43">
        <v>104385.47816863513</v>
      </c>
      <c r="H37" s="43">
        <v>83206.119696721769</v>
      </c>
      <c r="I37" s="43">
        <v>129669.14274851186</v>
      </c>
      <c r="J37" s="43">
        <v>60703.199394045274</v>
      </c>
      <c r="K37" s="43">
        <v>53895.062463450216</v>
      </c>
      <c r="L37" s="43">
        <v>49215.558322238576</v>
      </c>
      <c r="M37" s="43">
        <v>38474.900431066446</v>
      </c>
      <c r="N37" s="43">
        <v>123899.52026935386</v>
      </c>
      <c r="O37" s="43">
        <v>77218.978100173641</v>
      </c>
      <c r="P37" s="43">
        <v>135156.92863074297</v>
      </c>
      <c r="Q37" s="43">
        <v>65342.394577147046</v>
      </c>
      <c r="R37" s="43">
        <v>82187.759175620711</v>
      </c>
      <c r="S37" s="43">
        <v>55643.909572421129</v>
      </c>
      <c r="T37" s="43">
        <v>30091.5977009079</v>
      </c>
      <c r="U37" s="43">
        <v>62021.691776598644</v>
      </c>
      <c r="V37" s="43">
        <v>252608.24125056691</v>
      </c>
      <c r="W37" s="43">
        <v>44459.232952142338</v>
      </c>
      <c r="X37" s="43">
        <v>109078.90618711323</v>
      </c>
      <c r="Y37" s="37">
        <v>37547.177238058044</v>
      </c>
      <c r="Z37" s="36">
        <f t="shared" si="0"/>
        <v>3286131.1121620298</v>
      </c>
    </row>
    <row r="38" spans="1:28" ht="13.7" customHeight="1" x14ac:dyDescent="0.2">
      <c r="A38" s="109">
        <v>2020</v>
      </c>
      <c r="B38" s="42">
        <v>430350.66591971333</v>
      </c>
      <c r="C38" s="43">
        <v>1332924.4869268935</v>
      </c>
      <c r="D38" s="43">
        <v>62701.176959125783</v>
      </c>
      <c r="E38" s="43">
        <v>356050.9023337657</v>
      </c>
      <c r="F38" s="43">
        <v>107040.52181663695</v>
      </c>
      <c r="G38" s="43">
        <v>133820.57664380834</v>
      </c>
      <c r="H38" s="43">
        <v>113297.40133812999</v>
      </c>
      <c r="I38" s="43">
        <v>169802.94552248661</v>
      </c>
      <c r="J38" s="43">
        <v>82350.951290912708</v>
      </c>
      <c r="K38" s="43">
        <v>68527.448019555624</v>
      </c>
      <c r="L38" s="43">
        <v>68846.18476621795</v>
      </c>
      <c r="M38" s="43">
        <v>49868.999355688429</v>
      </c>
      <c r="N38" s="43">
        <v>159272.64530431939</v>
      </c>
      <c r="O38" s="43">
        <v>115000.30168824269</v>
      </c>
      <c r="P38" s="43">
        <v>173384.57336745676</v>
      </c>
      <c r="Q38" s="43">
        <v>84203.790510217514</v>
      </c>
      <c r="R38" s="43">
        <v>111344.68604656245</v>
      </c>
      <c r="S38" s="43">
        <v>79349.653675627924</v>
      </c>
      <c r="T38" s="43">
        <v>42155.007997846449</v>
      </c>
      <c r="U38" s="43">
        <v>78125.044343283167</v>
      </c>
      <c r="V38" s="43">
        <v>338241.05938440975</v>
      </c>
      <c r="W38" s="43">
        <v>59279.600820920066</v>
      </c>
      <c r="X38" s="43">
        <v>142030.82477658673</v>
      </c>
      <c r="Y38" s="37">
        <v>49358.368325471602</v>
      </c>
      <c r="Z38" s="36">
        <f t="shared" si="0"/>
        <v>4407327.8171338802</v>
      </c>
    </row>
    <row r="39" spans="1:28" s="21" customFormat="1" ht="13.7" customHeight="1" x14ac:dyDescent="0.2">
      <c r="A39" s="109">
        <v>2021</v>
      </c>
      <c r="B39" s="42">
        <v>603749.24120054848</v>
      </c>
      <c r="C39" s="43">
        <v>2086768.420864261</v>
      </c>
      <c r="D39" s="43">
        <v>100681.4001140655</v>
      </c>
      <c r="E39" s="43">
        <v>529509.08281384083</v>
      </c>
      <c r="F39" s="43">
        <v>159072.70235928035</v>
      </c>
      <c r="G39" s="43">
        <v>210794.87689544557</v>
      </c>
      <c r="H39" s="43">
        <v>144571.10715993584</v>
      </c>
      <c r="I39" s="43">
        <v>257328.37843689547</v>
      </c>
      <c r="J39" s="43">
        <v>131866.66214571591</v>
      </c>
      <c r="K39" s="43">
        <v>106110.55350971338</v>
      </c>
      <c r="L39" s="43">
        <v>106503.9979067268</v>
      </c>
      <c r="M39" s="43">
        <v>82119.54522449075</v>
      </c>
      <c r="N39" s="43">
        <v>225789.01229523506</v>
      </c>
      <c r="O39" s="43">
        <v>198682.6705471153</v>
      </c>
      <c r="P39" s="43">
        <v>255748.07490776622</v>
      </c>
      <c r="Q39" s="43">
        <v>129109.12860744679</v>
      </c>
      <c r="R39" s="43">
        <v>174568.44252148105</v>
      </c>
      <c r="S39" s="43">
        <v>120466.89638951482</v>
      </c>
      <c r="T39" s="43">
        <v>65112.208216674684</v>
      </c>
      <c r="U39" s="43">
        <v>127226.03433474118</v>
      </c>
      <c r="V39" s="43">
        <v>546233.43406883779</v>
      </c>
      <c r="W39" s="43">
        <v>109517.43831136859</v>
      </c>
      <c r="X39" s="43">
        <v>213418.04517422942</v>
      </c>
      <c r="Y39" s="37">
        <v>82207.058422888978</v>
      </c>
      <c r="Z39" s="36">
        <f t="shared" si="0"/>
        <v>6767154.4124282198</v>
      </c>
      <c r="AA39" s="1"/>
      <c r="AB39" s="1"/>
    </row>
    <row r="40" spans="1:28" s="21" customFormat="1" ht="13.7" customHeight="1" x14ac:dyDescent="0.2">
      <c r="A40" s="109">
        <v>2022</v>
      </c>
      <c r="B40" s="42">
        <v>1013641.61014371</v>
      </c>
      <c r="C40" s="43">
        <v>3763896.9927420998</v>
      </c>
      <c r="D40" s="43">
        <v>175443.90817222602</v>
      </c>
      <c r="E40" s="43">
        <v>908789.12895264698</v>
      </c>
      <c r="F40" s="43">
        <v>272999.67745232699</v>
      </c>
      <c r="G40" s="43">
        <v>387303.614072503</v>
      </c>
      <c r="H40" s="43">
        <v>257738.20520775102</v>
      </c>
      <c r="I40" s="43">
        <v>484357.35657007201</v>
      </c>
      <c r="J40" s="43">
        <v>228648.182533832</v>
      </c>
      <c r="K40" s="43">
        <v>175316.53993037701</v>
      </c>
      <c r="L40" s="43">
        <v>196383.18016124799</v>
      </c>
      <c r="M40" s="43">
        <v>151155.94598133001</v>
      </c>
      <c r="N40" s="43">
        <v>393453.40908145101</v>
      </c>
      <c r="O40" s="43">
        <v>359517.27689722</v>
      </c>
      <c r="P40" s="43">
        <v>510998.32960938604</v>
      </c>
      <c r="Q40" s="43">
        <v>229999.68831910199</v>
      </c>
      <c r="R40" s="43">
        <v>327409.24367949099</v>
      </c>
      <c r="S40" s="43">
        <v>228053.742625249</v>
      </c>
      <c r="T40" s="43">
        <v>131919.09113813899</v>
      </c>
      <c r="U40" s="43">
        <v>234396.200083412</v>
      </c>
      <c r="V40" s="43">
        <v>983107.312001882</v>
      </c>
      <c r="W40" s="43">
        <v>197093.58617619099</v>
      </c>
      <c r="X40" s="43">
        <v>366862.03201061703</v>
      </c>
      <c r="Y40" s="37">
        <v>151649.78675524102</v>
      </c>
      <c r="Z40" s="36">
        <f t="shared" si="0"/>
        <v>12130134.040297506</v>
      </c>
      <c r="AA40" s="22"/>
      <c r="AB40" s="22"/>
    </row>
    <row r="41" spans="1:28" s="21" customFormat="1" ht="13.7" customHeight="1" x14ac:dyDescent="0.2">
      <c r="A41" s="109">
        <v>2023</v>
      </c>
      <c r="B41" s="42">
        <v>2559550.6298796004</v>
      </c>
      <c r="C41" s="43">
        <v>8824238.2674556486</v>
      </c>
      <c r="D41" s="43">
        <v>420865.22785351111</v>
      </c>
      <c r="E41" s="43">
        <v>2307431.1961324289</v>
      </c>
      <c r="F41" s="43">
        <v>647572.22599079646</v>
      </c>
      <c r="G41" s="43">
        <v>901789.82075345831</v>
      </c>
      <c r="H41" s="43">
        <v>556025.85897212662</v>
      </c>
      <c r="I41" s="43">
        <v>1168045.5823709203</v>
      </c>
      <c r="J41" s="43">
        <v>535523.59311347676</v>
      </c>
      <c r="K41" s="43">
        <v>446169.00782599417</v>
      </c>
      <c r="L41" s="43">
        <v>391751.98724921473</v>
      </c>
      <c r="M41" s="43">
        <v>345094.64944301604</v>
      </c>
      <c r="N41" s="43">
        <v>945310.10825410089</v>
      </c>
      <c r="O41" s="43">
        <v>832907.24853986246</v>
      </c>
      <c r="P41" s="43">
        <v>1299231.25646533</v>
      </c>
      <c r="Q41" s="43">
        <v>536882.16718406486</v>
      </c>
      <c r="R41" s="43">
        <v>791086.08538706927</v>
      </c>
      <c r="S41" s="43">
        <v>556449.71483864193</v>
      </c>
      <c r="T41" s="43">
        <v>301901.27427440521</v>
      </c>
      <c r="U41" s="43">
        <v>580140.5621697813</v>
      </c>
      <c r="V41" s="43">
        <v>2370118.8208976942</v>
      </c>
      <c r="W41" s="43">
        <v>423619.2571376405</v>
      </c>
      <c r="X41" s="43">
        <v>887526.55112966057</v>
      </c>
      <c r="Y41" s="37">
        <v>354337.82856143563</v>
      </c>
      <c r="Z41" s="36">
        <f t="shared" si="0"/>
        <v>28983568.921879888</v>
      </c>
      <c r="AA41" s="1"/>
      <c r="AB41" s="1"/>
    </row>
    <row r="42" spans="1:28" s="21" customFormat="1" ht="13.7" customHeight="1" x14ac:dyDescent="0.2">
      <c r="A42" s="109">
        <v>2024</v>
      </c>
      <c r="B42" s="42">
        <v>7691617.5492644198</v>
      </c>
      <c r="C42" s="43">
        <v>24034723.393620804</v>
      </c>
      <c r="D42" s="43">
        <v>1151315.5962872393</v>
      </c>
      <c r="E42" s="43">
        <v>6379909.552107784</v>
      </c>
      <c r="F42" s="43">
        <v>1795519.9589075258</v>
      </c>
      <c r="G42" s="43">
        <v>2799198.121531467</v>
      </c>
      <c r="H42" s="43">
        <v>1698425.3185562317</v>
      </c>
      <c r="I42" s="43">
        <v>3211844.4588575196</v>
      </c>
      <c r="J42" s="43">
        <v>1388270.2810806525</v>
      </c>
      <c r="K42" s="43">
        <v>1161201.3360604029</v>
      </c>
      <c r="L42" s="43"/>
      <c r="M42" s="43">
        <v>854392.55826389079</v>
      </c>
      <c r="N42" s="43">
        <v>2653350.3303965377</v>
      </c>
      <c r="O42" s="43">
        <v>2478993.2341578421</v>
      </c>
      <c r="P42" s="43">
        <v>4071474.306447065</v>
      </c>
      <c r="Q42" s="43">
        <v>1563795.486676293</v>
      </c>
      <c r="R42" s="43">
        <v>2101710.4139842582</v>
      </c>
      <c r="S42" s="43">
        <v>1442178.1492696316</v>
      </c>
      <c r="T42" s="43">
        <v>728112.57002907968</v>
      </c>
      <c r="U42" s="43">
        <v>1595665.7806849827</v>
      </c>
      <c r="V42" s="43">
        <v>6351804.4940964095</v>
      </c>
      <c r="W42" s="43"/>
      <c r="X42" s="43">
        <v>2389461.492731065</v>
      </c>
      <c r="Y42" s="37">
        <v>985631.87599883135</v>
      </c>
      <c r="Z42" s="36">
        <f t="shared" si="0"/>
        <v>78528596.259009928</v>
      </c>
      <c r="AA42" s="1"/>
      <c r="AB42" s="1"/>
    </row>
    <row r="43" spans="1:28" s="2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  <c r="AA43" s="1"/>
      <c r="AB43" s="1"/>
    </row>
    <row r="44" spans="1:28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8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8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8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8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1" x14ac:dyDescent="0.2">
      <c r="A49" s="111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2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</sheetData>
  <phoneticPr fontId="7" type="noConversion"/>
  <hyperlinks>
    <hyperlink ref="A5" location="INDICE!A14" display="VOLVER AL INDICE" xr:uid="{00000000-0004-0000-1C00-000000000000}"/>
  </hyperlinks>
  <pageMargins left="0.75" right="0.75" top="1" bottom="1" header="0" footer="0"/>
  <headerFooter alignWithMargins="0"/>
  <ignoredErrors>
    <ignoredError sqref="Z10:Z41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0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1.25" x14ac:dyDescent="0.2"/>
  <cols>
    <col min="1" max="1" width="9.7109375" style="113" bestFit="1" customWidth="1"/>
    <col min="2" max="26" width="14.7109375" style="46" customWidth="1"/>
    <col min="27" max="29" width="9.28515625" style="46" bestFit="1" customWidth="1"/>
    <col min="30" max="16384" width="9.140625" style="46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3.25" customHeight="1" x14ac:dyDescent="0.2">
      <c r="A2" s="102" t="s">
        <v>6</v>
      </c>
      <c r="B2" s="30" t="s">
        <v>37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 t="str">
        <f>B2</f>
        <v>Recursos corrientes por provincia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1825</v>
      </c>
      <c r="B3" s="19" t="s">
        <v>1836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1839</v>
      </c>
      <c r="B5" s="18" t="s">
        <v>1852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22.5" x14ac:dyDescent="0.2">
      <c r="A7" s="102" t="s">
        <v>1840</v>
      </c>
      <c r="B7" s="25" t="s">
        <v>1850</v>
      </c>
      <c r="C7" s="40" t="s">
        <v>1850</v>
      </c>
      <c r="D7" s="40" t="s">
        <v>1850</v>
      </c>
      <c r="E7" s="40" t="s">
        <v>1850</v>
      </c>
      <c r="F7" s="40" t="s">
        <v>1850</v>
      </c>
      <c r="G7" s="40" t="s">
        <v>1850</v>
      </c>
      <c r="H7" s="40" t="s">
        <v>1850</v>
      </c>
      <c r="I7" s="40" t="s">
        <v>1850</v>
      </c>
      <c r="J7" s="40" t="s">
        <v>1850</v>
      </c>
      <c r="K7" s="40" t="s">
        <v>1850</v>
      </c>
      <c r="L7" s="40" t="s">
        <v>1850</v>
      </c>
      <c r="M7" s="40" t="s">
        <v>1850</v>
      </c>
      <c r="N7" s="40" t="s">
        <v>1850</v>
      </c>
      <c r="O7" s="40" t="s">
        <v>1850</v>
      </c>
      <c r="P7" s="40" t="s">
        <v>1850</v>
      </c>
      <c r="Q7" s="40" t="s">
        <v>1850</v>
      </c>
      <c r="R7" s="40" t="s">
        <v>1850</v>
      </c>
      <c r="S7" s="40" t="s">
        <v>1850</v>
      </c>
      <c r="T7" s="40" t="s">
        <v>1850</v>
      </c>
      <c r="U7" s="40" t="s">
        <v>1850</v>
      </c>
      <c r="V7" s="40" t="s">
        <v>1850</v>
      </c>
      <c r="W7" s="40" t="s">
        <v>1850</v>
      </c>
      <c r="X7" s="40" t="s">
        <v>1850</v>
      </c>
      <c r="Y7" s="40" t="s">
        <v>1850</v>
      </c>
      <c r="Z7" s="41" t="s">
        <v>1850</v>
      </c>
      <c r="AA7" s="45"/>
      <c r="AB7" s="45"/>
      <c r="AC7" s="45"/>
    </row>
    <row r="8" spans="1:37" s="44" customFormat="1" x14ac:dyDescent="0.2">
      <c r="A8" s="104" t="s">
        <v>1841</v>
      </c>
      <c r="B8" s="121" t="s">
        <v>191</v>
      </c>
      <c r="C8" s="122" t="s">
        <v>192</v>
      </c>
      <c r="D8" s="122" t="s">
        <v>190</v>
      </c>
      <c r="E8" s="122" t="s">
        <v>193</v>
      </c>
      <c r="F8" s="122" t="s">
        <v>194</v>
      </c>
      <c r="G8" s="122" t="s">
        <v>195</v>
      </c>
      <c r="H8" s="122" t="s">
        <v>196</v>
      </c>
      <c r="I8" s="122" t="s">
        <v>197</v>
      </c>
      <c r="J8" s="122" t="s">
        <v>198</v>
      </c>
      <c r="K8" s="122" t="s">
        <v>199</v>
      </c>
      <c r="L8" s="122" t="s">
        <v>200</v>
      </c>
      <c r="M8" s="122" t="s">
        <v>201</v>
      </c>
      <c r="N8" s="122" t="s">
        <v>202</v>
      </c>
      <c r="O8" s="122" t="s">
        <v>203</v>
      </c>
      <c r="P8" s="122" t="s">
        <v>204</v>
      </c>
      <c r="Q8" s="122" t="s">
        <v>205</v>
      </c>
      <c r="R8" s="122" t="s">
        <v>206</v>
      </c>
      <c r="S8" s="122" t="s">
        <v>207</v>
      </c>
      <c r="T8" s="122" t="s">
        <v>208</v>
      </c>
      <c r="U8" s="122" t="s">
        <v>209</v>
      </c>
      <c r="V8" s="122" t="s">
        <v>210</v>
      </c>
      <c r="W8" s="122" t="s">
        <v>211</v>
      </c>
      <c r="X8" s="122" t="s">
        <v>212</v>
      </c>
      <c r="Y8" s="122" t="s">
        <v>213</v>
      </c>
      <c r="Z8" s="123" t="s">
        <v>214</v>
      </c>
    </row>
    <row r="9" spans="1:37" s="45" customFormat="1" ht="23.25" customHeight="1" thickBot="1" x14ac:dyDescent="0.25">
      <c r="A9" s="105" t="s">
        <v>162</v>
      </c>
      <c r="B9" s="71" t="s">
        <v>84</v>
      </c>
      <c r="C9" s="23" t="s">
        <v>139</v>
      </c>
      <c r="D9" s="23" t="s">
        <v>140</v>
      </c>
      <c r="E9" s="23" t="s">
        <v>141</v>
      </c>
      <c r="F9" s="23" t="s">
        <v>142</v>
      </c>
      <c r="G9" s="23" t="s">
        <v>143</v>
      </c>
      <c r="H9" s="23" t="s">
        <v>144</v>
      </c>
      <c r="I9" s="23" t="s">
        <v>145</v>
      </c>
      <c r="J9" s="23" t="s">
        <v>146</v>
      </c>
      <c r="K9" s="23" t="s">
        <v>147</v>
      </c>
      <c r="L9" s="23" t="s">
        <v>148</v>
      </c>
      <c r="M9" s="23" t="s">
        <v>149</v>
      </c>
      <c r="N9" s="23" t="s">
        <v>150</v>
      </c>
      <c r="O9" s="23" t="s">
        <v>151</v>
      </c>
      <c r="P9" s="23" t="s">
        <v>152</v>
      </c>
      <c r="Q9" s="23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33" t="s">
        <v>161</v>
      </c>
      <c r="AA9" s="150"/>
    </row>
    <row r="10" spans="1:37" ht="13.7" customHeight="1" x14ac:dyDescent="0.2">
      <c r="A10" s="109">
        <v>1992</v>
      </c>
      <c r="B10" s="52">
        <v>2115.0963400000001</v>
      </c>
      <c r="C10" s="52">
        <v>5910.703802</v>
      </c>
      <c r="D10" s="52">
        <v>349.02711661999996</v>
      </c>
      <c r="E10" s="52">
        <v>1704.703528</v>
      </c>
      <c r="F10" s="52">
        <v>521.82324099999994</v>
      </c>
      <c r="G10" s="52">
        <v>631.40775600000006</v>
      </c>
      <c r="H10" s="52">
        <v>368.01788551000004</v>
      </c>
      <c r="I10" s="52">
        <v>767.50942114600014</v>
      </c>
      <c r="J10" s="52">
        <v>452.95246420000001</v>
      </c>
      <c r="K10" s="52">
        <v>472.28775020000006</v>
      </c>
      <c r="L10" s="52">
        <v>363.70395004799997</v>
      </c>
      <c r="M10" s="52">
        <v>390.02067299999999</v>
      </c>
      <c r="N10" s="52">
        <v>897.2417660000001</v>
      </c>
      <c r="O10" s="52">
        <v>497.38419799999997</v>
      </c>
      <c r="P10" s="52">
        <v>611.04096100000004</v>
      </c>
      <c r="Q10" s="52">
        <v>491.90962700000006</v>
      </c>
      <c r="R10" s="52">
        <v>626.18243440800006</v>
      </c>
      <c r="S10" s="52">
        <v>462.07431300000002</v>
      </c>
      <c r="T10" s="52">
        <v>324.823622</v>
      </c>
      <c r="U10" s="52">
        <v>379.37363399999998</v>
      </c>
      <c r="V10" s="52">
        <v>1803.6402985440002</v>
      </c>
      <c r="W10" s="52">
        <v>523.47562081000001</v>
      </c>
      <c r="X10" s="52">
        <v>700.24532999999917</v>
      </c>
      <c r="Y10" s="153">
        <v>226.83261005999998</v>
      </c>
      <c r="Z10" s="154">
        <f t="shared" ref="Z10:Z48" si="0">SUM(B10:Y10)</f>
        <v>21591.478342545997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42">
        <v>2688.1420710000007</v>
      </c>
      <c r="C11" s="43">
        <v>6881.7454710000047</v>
      </c>
      <c r="D11" s="43">
        <v>366.4657259999999</v>
      </c>
      <c r="E11" s="43">
        <v>1929.3332720000001</v>
      </c>
      <c r="F11" s="43">
        <v>586.91387020800005</v>
      </c>
      <c r="G11" s="43">
        <v>664.3676999999999</v>
      </c>
      <c r="H11" s="43">
        <v>402.39820206999997</v>
      </c>
      <c r="I11" s="43">
        <v>874.01179836000017</v>
      </c>
      <c r="J11" s="43">
        <v>472.86122880000005</v>
      </c>
      <c r="K11" s="43">
        <v>497.61587884000005</v>
      </c>
      <c r="L11" s="43">
        <v>412.64135960000004</v>
      </c>
      <c r="M11" s="43">
        <v>463.88814800000006</v>
      </c>
      <c r="N11" s="43">
        <v>1071.4941239999998</v>
      </c>
      <c r="O11" s="43">
        <v>549.84737800000005</v>
      </c>
      <c r="P11" s="43">
        <v>663.98069480000004</v>
      </c>
      <c r="Q11" s="43">
        <v>539.3693189999999</v>
      </c>
      <c r="R11" s="43">
        <v>698.59971540000004</v>
      </c>
      <c r="S11" s="43">
        <v>539.12251500000002</v>
      </c>
      <c r="T11" s="43">
        <v>374.95035799999999</v>
      </c>
      <c r="U11" s="43">
        <v>421.43000016999997</v>
      </c>
      <c r="V11" s="43">
        <v>2029.9818380000002</v>
      </c>
      <c r="W11" s="43">
        <v>580.37746585000002</v>
      </c>
      <c r="X11" s="43">
        <v>795.39754700000003</v>
      </c>
      <c r="Y11" s="77">
        <v>263.41791577999999</v>
      </c>
      <c r="Z11" s="38">
        <f t="shared" si="0"/>
        <v>24768.353596878005</v>
      </c>
      <c r="AA11" s="151"/>
      <c r="AB11" s="151"/>
      <c r="AC11" s="151"/>
    </row>
    <row r="12" spans="1:37" ht="13.7" customHeight="1" x14ac:dyDescent="0.2">
      <c r="A12" s="109">
        <v>1994</v>
      </c>
      <c r="B12" s="42">
        <v>2758.5081219800004</v>
      </c>
      <c r="C12" s="43">
        <v>7627.2732685399997</v>
      </c>
      <c r="D12" s="43">
        <v>387.39423446000001</v>
      </c>
      <c r="E12" s="43">
        <v>2124.6924770000001</v>
      </c>
      <c r="F12" s="43">
        <v>586.16821613000002</v>
      </c>
      <c r="G12" s="43">
        <v>697.11103400000013</v>
      </c>
      <c r="H12" s="43">
        <v>420.42075211000002</v>
      </c>
      <c r="I12" s="43">
        <v>955.24801599999989</v>
      </c>
      <c r="J12" s="43">
        <v>503.00453199999998</v>
      </c>
      <c r="K12" s="43">
        <v>517.42383201000007</v>
      </c>
      <c r="L12" s="43">
        <v>419.89202400000005</v>
      </c>
      <c r="M12" s="43">
        <v>488.99359999999996</v>
      </c>
      <c r="N12" s="43">
        <v>1304.3503238000001</v>
      </c>
      <c r="O12" s="43">
        <v>558.32831199999998</v>
      </c>
      <c r="P12" s="43">
        <v>768.09953799999994</v>
      </c>
      <c r="Q12" s="43">
        <v>586.05728799999997</v>
      </c>
      <c r="R12" s="43">
        <v>727.67361859999994</v>
      </c>
      <c r="S12" s="43">
        <v>539.11336037000001</v>
      </c>
      <c r="T12" s="43">
        <v>404.393823</v>
      </c>
      <c r="U12" s="43">
        <v>465.07519429000001</v>
      </c>
      <c r="V12" s="43">
        <v>2175.8819303999999</v>
      </c>
      <c r="W12" s="43">
        <v>635.45784079999999</v>
      </c>
      <c r="X12" s="43">
        <v>811.94008499999995</v>
      </c>
      <c r="Y12" s="77">
        <v>320.3944482</v>
      </c>
      <c r="Z12" s="38">
        <f t="shared" si="0"/>
        <v>26782.895870690001</v>
      </c>
      <c r="AA12" s="151"/>
      <c r="AB12" s="151"/>
      <c r="AC12" s="151"/>
    </row>
    <row r="13" spans="1:37" ht="13.7" customHeight="1" x14ac:dyDescent="0.2">
      <c r="A13" s="109">
        <v>1995</v>
      </c>
      <c r="B13" s="42">
        <v>2676.8497868699997</v>
      </c>
      <c r="C13" s="43">
        <v>7582.323629444003</v>
      </c>
      <c r="D13" s="43">
        <v>366.804215118</v>
      </c>
      <c r="E13" s="43">
        <v>1992.5618536260001</v>
      </c>
      <c r="F13" s="43">
        <v>570.71300644999997</v>
      </c>
      <c r="G13" s="43">
        <v>696.96596571999999</v>
      </c>
      <c r="H13" s="43">
        <v>467.08942891999999</v>
      </c>
      <c r="I13" s="43">
        <v>939.8207519533396</v>
      </c>
      <c r="J13" s="43">
        <v>515.81289345000005</v>
      </c>
      <c r="K13" s="43">
        <v>487.47236134400003</v>
      </c>
      <c r="L13" s="43">
        <v>393.59640354000004</v>
      </c>
      <c r="M13" s="43">
        <v>519.34651242999996</v>
      </c>
      <c r="N13" s="43">
        <v>1008.0163776000003</v>
      </c>
      <c r="O13" s="43">
        <v>548.26192196000011</v>
      </c>
      <c r="P13" s="43">
        <v>829.13929106620003</v>
      </c>
      <c r="Q13" s="43">
        <v>530.06567024999993</v>
      </c>
      <c r="R13" s="43">
        <v>711.59026264399995</v>
      </c>
      <c r="S13" s="43">
        <v>529.00995076000004</v>
      </c>
      <c r="T13" s="43">
        <v>415.16795314000007</v>
      </c>
      <c r="U13" s="43">
        <v>520.3164905299999</v>
      </c>
      <c r="V13" s="43">
        <v>2032.848864150001</v>
      </c>
      <c r="W13" s="43">
        <v>598.09478424199995</v>
      </c>
      <c r="X13" s="43">
        <v>768.81702264099999</v>
      </c>
      <c r="Y13" s="77">
        <v>304.49762432200004</v>
      </c>
      <c r="Z13" s="38">
        <f t="shared" si="0"/>
        <v>26005.183022170539</v>
      </c>
      <c r="AA13" s="151"/>
      <c r="AB13" s="151"/>
      <c r="AC13" s="151"/>
    </row>
    <row r="14" spans="1:37" ht="13.7" customHeight="1" x14ac:dyDescent="0.2">
      <c r="A14" s="109">
        <v>1996</v>
      </c>
      <c r="B14" s="42">
        <v>2725.6981954000003</v>
      </c>
      <c r="C14" s="43">
        <v>8019.8493213376969</v>
      </c>
      <c r="D14" s="43">
        <v>401.66351066960038</v>
      </c>
      <c r="E14" s="43">
        <v>2212.462825123072</v>
      </c>
      <c r="F14" s="43">
        <v>611.90043759540754</v>
      </c>
      <c r="G14" s="43">
        <v>765.26138405860024</v>
      </c>
      <c r="H14" s="43">
        <v>478.1210437495638</v>
      </c>
      <c r="I14" s="43">
        <v>1038.5709793639244</v>
      </c>
      <c r="J14" s="43">
        <v>546.31687173141142</v>
      </c>
      <c r="K14" s="43">
        <v>527.78901331725433</v>
      </c>
      <c r="L14" s="43">
        <v>430.13798577653267</v>
      </c>
      <c r="M14" s="43">
        <v>588.9819781113963</v>
      </c>
      <c r="N14" s="43">
        <v>1074.7987454351373</v>
      </c>
      <c r="O14" s="43">
        <v>690.8740305326919</v>
      </c>
      <c r="P14" s="43">
        <v>882.32986652900911</v>
      </c>
      <c r="Q14" s="43">
        <v>574.95106710122491</v>
      </c>
      <c r="R14" s="43">
        <v>754.89496624006495</v>
      </c>
      <c r="S14" s="43">
        <v>569.81173496504061</v>
      </c>
      <c r="T14" s="43">
        <v>449.61073558220437</v>
      </c>
      <c r="U14" s="43">
        <v>665.18066327958491</v>
      </c>
      <c r="V14" s="43">
        <v>2107.0773968645885</v>
      </c>
      <c r="W14" s="43">
        <v>643.01874452607058</v>
      </c>
      <c r="X14" s="43">
        <v>861.60549659311664</v>
      </c>
      <c r="Y14" s="77">
        <v>312.60008439767915</v>
      </c>
      <c r="Z14" s="38">
        <f t="shared" si="0"/>
        <v>27933.507078280883</v>
      </c>
      <c r="AA14" s="151"/>
      <c r="AB14" s="151"/>
      <c r="AC14" s="151"/>
    </row>
    <row r="15" spans="1:37" ht="13.7" customHeight="1" x14ac:dyDescent="0.2">
      <c r="A15" s="109">
        <v>1997</v>
      </c>
      <c r="B15" s="42">
        <v>2894.5697920000002</v>
      </c>
      <c r="C15" s="43">
        <v>8929.3827730060166</v>
      </c>
      <c r="D15" s="43">
        <v>492.01984147998689</v>
      </c>
      <c r="E15" s="43">
        <v>2387.435734983565</v>
      </c>
      <c r="F15" s="43">
        <v>717.8497654068434</v>
      </c>
      <c r="G15" s="43">
        <v>859.05017806008641</v>
      </c>
      <c r="H15" s="43">
        <v>511.76808832998438</v>
      </c>
      <c r="I15" s="43">
        <v>1134.3649875666081</v>
      </c>
      <c r="J15" s="43">
        <v>611.60831552806269</v>
      </c>
      <c r="K15" s="43">
        <v>589.39095306973695</v>
      </c>
      <c r="L15" s="43">
        <v>473.1955552768307</v>
      </c>
      <c r="M15" s="43">
        <v>612.53781783580371</v>
      </c>
      <c r="N15" s="43">
        <v>1187.7218369481293</v>
      </c>
      <c r="O15" s="43">
        <v>726.36250630475308</v>
      </c>
      <c r="P15" s="43">
        <v>941.44029130883246</v>
      </c>
      <c r="Q15" s="43">
        <v>642.23663875840646</v>
      </c>
      <c r="R15" s="43">
        <v>835.54960407812939</v>
      </c>
      <c r="S15" s="43">
        <v>673.42993433792947</v>
      </c>
      <c r="T15" s="43">
        <v>487.21784952004884</v>
      </c>
      <c r="U15" s="43">
        <v>650.23359803005098</v>
      </c>
      <c r="V15" s="43">
        <v>2405.7107972088297</v>
      </c>
      <c r="W15" s="43">
        <v>759.71590317667244</v>
      </c>
      <c r="X15" s="43">
        <v>960.19115564739582</v>
      </c>
      <c r="Y15" s="77">
        <v>333.78570997960378</v>
      </c>
      <c r="Z15" s="38">
        <f t="shared" si="0"/>
        <v>30816.769627842317</v>
      </c>
      <c r="AA15" s="151"/>
      <c r="AB15" s="151"/>
      <c r="AC15" s="151"/>
    </row>
    <row r="16" spans="1:37" ht="13.7" customHeight="1" x14ac:dyDescent="0.2">
      <c r="A16" s="109">
        <v>1998</v>
      </c>
      <c r="B16" s="42">
        <v>3215.4660409999997</v>
      </c>
      <c r="C16" s="43">
        <v>9239.0998836847684</v>
      </c>
      <c r="D16" s="43">
        <v>504.3723464499264</v>
      </c>
      <c r="E16" s="43">
        <v>2485.1997027438947</v>
      </c>
      <c r="F16" s="43">
        <v>725.30246219333912</v>
      </c>
      <c r="G16" s="43">
        <v>901.15338796140577</v>
      </c>
      <c r="H16" s="43">
        <v>492.25761427353939</v>
      </c>
      <c r="I16" s="43">
        <v>1169.1853477274728</v>
      </c>
      <c r="J16" s="43">
        <v>622.4990050340291</v>
      </c>
      <c r="K16" s="43">
        <v>603.77021168736621</v>
      </c>
      <c r="L16" s="43">
        <v>506.47332069313603</v>
      </c>
      <c r="M16" s="43">
        <v>619.26166610074972</v>
      </c>
      <c r="N16" s="43">
        <v>1308.607414438389</v>
      </c>
      <c r="O16" s="43">
        <v>768.48175879232224</v>
      </c>
      <c r="P16" s="43">
        <v>870.44747501527615</v>
      </c>
      <c r="Q16" s="43">
        <v>648.00607771383397</v>
      </c>
      <c r="R16" s="43">
        <v>860.73580860838922</v>
      </c>
      <c r="S16" s="43">
        <v>699.50515475645579</v>
      </c>
      <c r="T16" s="43">
        <v>529.27340836621772</v>
      </c>
      <c r="U16" s="43">
        <v>629.68648076353941</v>
      </c>
      <c r="V16" s="43">
        <v>2493.0015679646513</v>
      </c>
      <c r="W16" s="43">
        <v>768.16018570431561</v>
      </c>
      <c r="X16" s="43">
        <v>1023.5892639902223</v>
      </c>
      <c r="Y16" s="77">
        <v>348.20747381784616</v>
      </c>
      <c r="Z16" s="38">
        <f t="shared" si="0"/>
        <v>32031.743059481087</v>
      </c>
      <c r="AA16" s="151"/>
      <c r="AB16" s="151"/>
      <c r="AC16" s="151"/>
    </row>
    <row r="17" spans="1:29" ht="13.7" customHeight="1" x14ac:dyDescent="0.2">
      <c r="A17" s="109">
        <v>1999</v>
      </c>
      <c r="B17" s="42">
        <v>3187.26711613615</v>
      </c>
      <c r="C17" s="43">
        <v>8788.4747793387214</v>
      </c>
      <c r="D17" s="43">
        <v>497.80472132951138</v>
      </c>
      <c r="E17" s="43">
        <v>2339.0817332250435</v>
      </c>
      <c r="F17" s="43">
        <v>731.54058178754337</v>
      </c>
      <c r="G17" s="43">
        <v>872.11749006717889</v>
      </c>
      <c r="H17" s="43">
        <v>492.99193353484014</v>
      </c>
      <c r="I17" s="43">
        <v>1112.1302387190196</v>
      </c>
      <c r="J17" s="43">
        <v>613.1056050227545</v>
      </c>
      <c r="K17" s="43">
        <v>589.90471749773189</v>
      </c>
      <c r="L17" s="43">
        <v>486.55083170210628</v>
      </c>
      <c r="M17" s="43">
        <v>651.51790406513635</v>
      </c>
      <c r="N17" s="43">
        <v>1246.5121945014043</v>
      </c>
      <c r="O17" s="43">
        <v>752.63317362011219</v>
      </c>
      <c r="P17" s="43">
        <v>901.19400154291736</v>
      </c>
      <c r="Q17" s="43">
        <v>635.28786505017547</v>
      </c>
      <c r="R17" s="43">
        <v>849.61216636275469</v>
      </c>
      <c r="S17" s="43">
        <v>671.0951514423864</v>
      </c>
      <c r="T17" s="43">
        <v>513.47609236371636</v>
      </c>
      <c r="U17" s="43">
        <v>665.93690792484006</v>
      </c>
      <c r="V17" s="43">
        <v>2419.4202474492176</v>
      </c>
      <c r="W17" s="43">
        <v>757.65768923641224</v>
      </c>
      <c r="X17" s="43">
        <v>966.21387831299921</v>
      </c>
      <c r="Y17" s="77">
        <v>348.9275904287577</v>
      </c>
      <c r="Z17" s="38">
        <f t="shared" si="0"/>
        <v>31090.454610661433</v>
      </c>
      <c r="AA17" s="151"/>
      <c r="AB17" s="151"/>
      <c r="AC17" s="151"/>
    </row>
    <row r="18" spans="1:29" ht="13.7" customHeight="1" x14ac:dyDescent="0.2">
      <c r="A18" s="109">
        <v>2000</v>
      </c>
      <c r="B18" s="42">
        <v>3242.7761887314259</v>
      </c>
      <c r="C18" s="43">
        <v>9015.8823854314342</v>
      </c>
      <c r="D18" s="43">
        <v>488.79348972386174</v>
      </c>
      <c r="E18" s="43">
        <v>2371.1376575928725</v>
      </c>
      <c r="F18" s="43">
        <v>715.3783845266795</v>
      </c>
      <c r="G18" s="43">
        <v>894.02608435375703</v>
      </c>
      <c r="H18" s="43">
        <v>581.35356923163442</v>
      </c>
      <c r="I18" s="43">
        <v>1103.1088891668546</v>
      </c>
      <c r="J18" s="43">
        <v>604.7510177773562</v>
      </c>
      <c r="K18" s="43">
        <v>598.17018454338825</v>
      </c>
      <c r="L18" s="43">
        <v>502.8057124780421</v>
      </c>
      <c r="M18" s="43">
        <v>555.7951442205831</v>
      </c>
      <c r="N18" s="43">
        <v>1273.0775550598016</v>
      </c>
      <c r="O18" s="43">
        <v>755.98033535172567</v>
      </c>
      <c r="P18" s="43">
        <v>1069.4982104821613</v>
      </c>
      <c r="Q18" s="43">
        <v>669.30993095642918</v>
      </c>
      <c r="R18" s="43">
        <v>866.8320642427675</v>
      </c>
      <c r="S18" s="43">
        <v>665.33749934069738</v>
      </c>
      <c r="T18" s="43">
        <v>519.17123355743502</v>
      </c>
      <c r="U18" s="43">
        <v>744.11877680355053</v>
      </c>
      <c r="V18" s="43">
        <v>2454.2675830774874</v>
      </c>
      <c r="W18" s="43">
        <v>757.40039685408726</v>
      </c>
      <c r="X18" s="43">
        <v>997.71989418533519</v>
      </c>
      <c r="Y18" s="77">
        <v>398.1869725817433</v>
      </c>
      <c r="Z18" s="38">
        <f t="shared" si="0"/>
        <v>31844.879160271106</v>
      </c>
      <c r="AA18" s="151"/>
      <c r="AB18" s="151"/>
      <c r="AC18" s="151"/>
    </row>
    <row r="19" spans="1:29" ht="13.7" customHeight="1" x14ac:dyDescent="0.2">
      <c r="A19" s="109">
        <v>2001</v>
      </c>
      <c r="B19" s="42">
        <v>2935.3537360339997</v>
      </c>
      <c r="C19" s="43">
        <v>7831.5832642100004</v>
      </c>
      <c r="D19" s="43">
        <v>484.33310712600002</v>
      </c>
      <c r="E19" s="43">
        <v>2182.5437620429998</v>
      </c>
      <c r="F19" s="43">
        <v>696.15137292399993</v>
      </c>
      <c r="G19" s="43">
        <v>842.05450357199993</v>
      </c>
      <c r="H19" s="43">
        <v>548.27251870999999</v>
      </c>
      <c r="I19" s="43">
        <v>1067.32902762</v>
      </c>
      <c r="J19" s="43">
        <v>579.17128424400005</v>
      </c>
      <c r="K19" s="43">
        <v>555.43526168999995</v>
      </c>
      <c r="L19" s="43">
        <v>469.48779963273608</v>
      </c>
      <c r="M19" s="43">
        <v>524.47229499599996</v>
      </c>
      <c r="N19" s="43">
        <v>1230.14576248</v>
      </c>
      <c r="O19" s="43">
        <v>715.43655521000005</v>
      </c>
      <c r="P19" s="43">
        <v>1029.378128028</v>
      </c>
      <c r="Q19" s="43">
        <v>631.98891195400006</v>
      </c>
      <c r="R19" s="43">
        <v>820.4136310240001</v>
      </c>
      <c r="S19" s="43">
        <v>636.27089560000013</v>
      </c>
      <c r="T19" s="43">
        <v>569.64762129999997</v>
      </c>
      <c r="U19" s="43">
        <v>691.3937659037806</v>
      </c>
      <c r="V19" s="43">
        <v>2220.60030284</v>
      </c>
      <c r="W19" s="43">
        <v>673.6678152400001</v>
      </c>
      <c r="X19" s="43">
        <v>983.74580604000005</v>
      </c>
      <c r="Y19" s="77">
        <v>397.12290667400003</v>
      </c>
      <c r="Z19" s="38">
        <f t="shared" si="0"/>
        <v>29316.000035095512</v>
      </c>
      <c r="AA19" s="151"/>
      <c r="AB19" s="151"/>
      <c r="AC19" s="151"/>
    </row>
    <row r="20" spans="1:29" ht="13.7" customHeight="1" x14ac:dyDescent="0.2">
      <c r="A20" s="109">
        <v>2002</v>
      </c>
      <c r="B20" s="42">
        <v>2871.9170385380471</v>
      </c>
      <c r="C20" s="43">
        <v>8668.7449333289533</v>
      </c>
      <c r="D20" s="43">
        <v>478.35415904885343</v>
      </c>
      <c r="E20" s="43">
        <v>2193.7965800168204</v>
      </c>
      <c r="F20" s="43">
        <v>649.49774978556445</v>
      </c>
      <c r="G20" s="43">
        <v>889.26835258709775</v>
      </c>
      <c r="H20" s="43">
        <v>833.98435222002115</v>
      </c>
      <c r="I20" s="43">
        <v>1000.4174492858383</v>
      </c>
      <c r="J20" s="43">
        <v>569.71224377472197</v>
      </c>
      <c r="K20" s="43">
        <v>576.74465938661785</v>
      </c>
      <c r="L20" s="43">
        <v>566.90201372871411</v>
      </c>
      <c r="M20" s="43">
        <v>574.08915980707854</v>
      </c>
      <c r="N20" s="43">
        <v>1344.9244810348032</v>
      </c>
      <c r="O20" s="43">
        <v>734.12140343667545</v>
      </c>
      <c r="P20" s="43">
        <v>1470.2684780161255</v>
      </c>
      <c r="Q20" s="43">
        <v>682.07746547772865</v>
      </c>
      <c r="R20" s="43">
        <v>771.86781490108126</v>
      </c>
      <c r="S20" s="43">
        <v>567.58149574777769</v>
      </c>
      <c r="T20" s="43">
        <v>614.0042553255596</v>
      </c>
      <c r="U20" s="43">
        <v>881.18471790473291</v>
      </c>
      <c r="V20" s="43">
        <v>2562.1491798468201</v>
      </c>
      <c r="W20" s="43">
        <v>851.49382953288216</v>
      </c>
      <c r="X20" s="43">
        <v>959.48482900790657</v>
      </c>
      <c r="Y20" s="77">
        <v>410.39496518120239</v>
      </c>
      <c r="Z20" s="38">
        <f t="shared" si="0"/>
        <v>31722.981606921621</v>
      </c>
      <c r="AA20" s="151"/>
      <c r="AB20" s="151"/>
      <c r="AC20" s="151"/>
    </row>
    <row r="21" spans="1:29" ht="13.7" customHeight="1" x14ac:dyDescent="0.2">
      <c r="A21" s="109">
        <v>2003</v>
      </c>
      <c r="B21" s="42">
        <v>3988.4528069000007</v>
      </c>
      <c r="C21" s="43">
        <v>11345.998710373335</v>
      </c>
      <c r="D21" s="43">
        <v>663.97562642999992</v>
      </c>
      <c r="E21" s="43">
        <v>3047.3723409300001</v>
      </c>
      <c r="F21" s="43">
        <v>860.34731413566658</v>
      </c>
      <c r="G21" s="43">
        <v>1158.4054893200002</v>
      </c>
      <c r="H21" s="43">
        <v>1048.6512430499999</v>
      </c>
      <c r="I21" s="43">
        <v>1346.473870553333</v>
      </c>
      <c r="J21" s="43">
        <v>778.67164843599994</v>
      </c>
      <c r="K21" s="43">
        <v>750.75933715999997</v>
      </c>
      <c r="L21" s="43">
        <v>677.47111002380018</v>
      </c>
      <c r="M21" s="43">
        <v>674.76048654861108</v>
      </c>
      <c r="N21" s="43">
        <v>1801.2628935699997</v>
      </c>
      <c r="O21" s="43">
        <v>981.63025172999994</v>
      </c>
      <c r="P21" s="43">
        <v>1802.8007429066668</v>
      </c>
      <c r="Q21" s="43">
        <v>875.52319012999999</v>
      </c>
      <c r="R21" s="43">
        <v>1035.8794060687999</v>
      </c>
      <c r="S21" s="43">
        <v>778.00658353258007</v>
      </c>
      <c r="T21" s="43">
        <v>739.8081962091037</v>
      </c>
      <c r="U21" s="43">
        <v>1259.9995413800002</v>
      </c>
      <c r="V21" s="43">
        <v>3394.0334461199991</v>
      </c>
      <c r="W21" s="43">
        <v>1046.1836826699998</v>
      </c>
      <c r="X21" s="43">
        <v>1279.0122243629999</v>
      </c>
      <c r="Y21" s="77">
        <v>521.52611585249997</v>
      </c>
      <c r="Z21" s="38">
        <f t="shared" si="0"/>
        <v>41857.006258393405</v>
      </c>
      <c r="AA21" s="151"/>
      <c r="AB21" s="151"/>
      <c r="AC21" s="151"/>
    </row>
    <row r="22" spans="1:29" ht="13.7" customHeight="1" x14ac:dyDescent="0.2">
      <c r="A22" s="109">
        <v>2004</v>
      </c>
      <c r="B22" s="42">
        <v>5144.65578</v>
      </c>
      <c r="C22" s="43">
        <v>15124.70478518</v>
      </c>
      <c r="D22" s="43">
        <v>944.40906813000004</v>
      </c>
      <c r="E22" s="43">
        <v>4198.1738833800009</v>
      </c>
      <c r="F22" s="43">
        <v>1207.2832237600003</v>
      </c>
      <c r="G22" s="43">
        <v>1621.0817390099999</v>
      </c>
      <c r="H22" s="43">
        <v>1411.9482253499998</v>
      </c>
      <c r="I22" s="43">
        <v>1945.4171302099996</v>
      </c>
      <c r="J22" s="43">
        <v>1078.79798912</v>
      </c>
      <c r="K22" s="43">
        <v>1050.2833049300002</v>
      </c>
      <c r="L22" s="43">
        <v>834.0376279240769</v>
      </c>
      <c r="M22" s="43">
        <v>879.13241474627364</v>
      </c>
      <c r="N22" s="43">
        <v>2355.1497528200002</v>
      </c>
      <c r="O22" s="43">
        <v>1332.8784987000001</v>
      </c>
      <c r="P22" s="43">
        <v>2189.242807189557</v>
      </c>
      <c r="Q22" s="43">
        <v>1168.8673000200001</v>
      </c>
      <c r="R22" s="43">
        <v>1416.2346856867298</v>
      </c>
      <c r="S22" s="43">
        <v>1096.40447634</v>
      </c>
      <c r="T22" s="43">
        <v>881.85349594656975</v>
      </c>
      <c r="U22" s="43">
        <v>1440.7857579071429</v>
      </c>
      <c r="V22" s="43">
        <v>4494.9791030800006</v>
      </c>
      <c r="W22" s="43">
        <v>1415.78040667</v>
      </c>
      <c r="X22" s="43">
        <v>1830.7462701009999</v>
      </c>
      <c r="Y22" s="77">
        <v>715.68565816</v>
      </c>
      <c r="Z22" s="38">
        <f t="shared" si="0"/>
        <v>55778.533384361348</v>
      </c>
      <c r="AA22" s="151"/>
      <c r="AB22" s="151"/>
      <c r="AC22" s="151"/>
    </row>
    <row r="23" spans="1:29" ht="13.7" customHeight="1" x14ac:dyDescent="0.2">
      <c r="A23" s="109">
        <v>2005</v>
      </c>
      <c r="B23" s="42">
        <v>6132.7928724400017</v>
      </c>
      <c r="C23" s="43">
        <v>21039.556552649996</v>
      </c>
      <c r="D23" s="43">
        <v>1122.6594671999999</v>
      </c>
      <c r="E23" s="43">
        <v>6174.4876467566664</v>
      </c>
      <c r="F23" s="43">
        <v>1772.3012923200001</v>
      </c>
      <c r="G23" s="43">
        <v>2284.5528918900004</v>
      </c>
      <c r="H23" s="43">
        <v>1991.8116230999999</v>
      </c>
      <c r="I23" s="43">
        <v>2842.2142919951852</v>
      </c>
      <c r="J23" s="43">
        <v>1486.4493262799999</v>
      </c>
      <c r="K23" s="43">
        <v>1259.9217990999998</v>
      </c>
      <c r="L23" s="43">
        <v>1293.4910703603198</v>
      </c>
      <c r="M23" s="43">
        <v>1067.3271192100001</v>
      </c>
      <c r="N23" s="43">
        <v>2862.6086270899996</v>
      </c>
      <c r="O23" s="43">
        <v>1805.3365820700001</v>
      </c>
      <c r="P23" s="43">
        <v>3141.2912884399998</v>
      </c>
      <c r="Q23" s="43">
        <v>1463.7440491699999</v>
      </c>
      <c r="R23" s="43">
        <v>1773.45726014</v>
      </c>
      <c r="S23" s="43">
        <v>1375.5943363700001</v>
      </c>
      <c r="T23" s="43">
        <v>1100.6970567799999</v>
      </c>
      <c r="U23" s="43">
        <v>1844.4370396100001</v>
      </c>
      <c r="V23" s="43">
        <v>5868.2685639500005</v>
      </c>
      <c r="W23" s="43">
        <v>1730.1133619375551</v>
      </c>
      <c r="X23" s="43">
        <v>2254.0625473300001</v>
      </c>
      <c r="Y23" s="77">
        <v>947.34646280799996</v>
      </c>
      <c r="Z23" s="38">
        <f t="shared" si="0"/>
        <v>74634.523128997724</v>
      </c>
      <c r="AA23" s="151"/>
      <c r="AB23" s="151"/>
      <c r="AC23" s="151"/>
    </row>
    <row r="24" spans="1:29" ht="13.7" customHeight="1" x14ac:dyDescent="0.2">
      <c r="A24" s="109">
        <v>2006</v>
      </c>
      <c r="B24" s="42">
        <v>7526.9710634000003</v>
      </c>
      <c r="C24" s="43">
        <v>25776.523956050001</v>
      </c>
      <c r="D24" s="43">
        <v>1518.5681289700001</v>
      </c>
      <c r="E24" s="43">
        <v>7554.3297625299992</v>
      </c>
      <c r="F24" s="43">
        <v>2195.5498006100001</v>
      </c>
      <c r="G24" s="43">
        <v>2845.2185915871096</v>
      </c>
      <c r="H24" s="43">
        <v>2574.8453554123807</v>
      </c>
      <c r="I24" s="43">
        <v>3502.6739708179475</v>
      </c>
      <c r="J24" s="43">
        <v>1897.0724864200001</v>
      </c>
      <c r="K24" s="43">
        <v>1536.60445385</v>
      </c>
      <c r="L24" s="43">
        <v>1633.2449510798142</v>
      </c>
      <c r="M24" s="43">
        <v>1295.7423088800001</v>
      </c>
      <c r="N24" s="43">
        <v>3687.9447386500001</v>
      </c>
      <c r="O24" s="43">
        <v>2247.4807772066097</v>
      </c>
      <c r="P24" s="43">
        <v>3628.6481199400005</v>
      </c>
      <c r="Q24" s="43">
        <v>1862.54192853</v>
      </c>
      <c r="R24" s="43">
        <v>2216.7691558700008</v>
      </c>
      <c r="S24" s="43">
        <v>1767.5738265175748</v>
      </c>
      <c r="T24" s="43">
        <v>1315.9723177199999</v>
      </c>
      <c r="U24" s="43">
        <v>2374.1585650565362</v>
      </c>
      <c r="V24" s="43">
        <v>7084.9503935399998</v>
      </c>
      <c r="W24" s="43">
        <v>2077.0394423457619</v>
      </c>
      <c r="X24" s="43">
        <v>2758.1552714499999</v>
      </c>
      <c r="Y24" s="77">
        <v>1257.7866819000001</v>
      </c>
      <c r="Z24" s="38">
        <f t="shared" si="0"/>
        <v>92136.366048333744</v>
      </c>
      <c r="AA24" s="151"/>
      <c r="AB24" s="151"/>
      <c r="AC24" s="151"/>
    </row>
    <row r="25" spans="1:29" ht="13.7" customHeight="1" x14ac:dyDescent="0.2">
      <c r="A25" s="109">
        <v>2007</v>
      </c>
      <c r="B25" s="42">
        <v>9536.6158866700025</v>
      </c>
      <c r="C25" s="43">
        <v>32533.550817400006</v>
      </c>
      <c r="D25" s="43">
        <v>2193.7935907299998</v>
      </c>
      <c r="E25" s="43">
        <v>9709.7362384200005</v>
      </c>
      <c r="F25" s="43">
        <v>2902.4591513599999</v>
      </c>
      <c r="G25" s="43">
        <v>3805.0943063400005</v>
      </c>
      <c r="H25" s="43">
        <v>3021.0582519400004</v>
      </c>
      <c r="I25" s="43">
        <v>4585.9099316678803</v>
      </c>
      <c r="J25" s="43">
        <v>2492.8619065699995</v>
      </c>
      <c r="K25" s="43">
        <v>2067.2558825000001</v>
      </c>
      <c r="L25" s="43">
        <v>1803.7236125499999</v>
      </c>
      <c r="M25" s="43">
        <v>1572.7706514299998</v>
      </c>
      <c r="N25" s="43">
        <v>4497.4225576600002</v>
      </c>
      <c r="O25" s="43">
        <v>2934.6604390899997</v>
      </c>
      <c r="P25" s="43">
        <v>4189.0330550223953</v>
      </c>
      <c r="Q25" s="43">
        <v>2290.4179396499994</v>
      </c>
      <c r="R25" s="43">
        <v>3024.64268051</v>
      </c>
      <c r="S25" s="43">
        <v>2325.8796605099997</v>
      </c>
      <c r="T25" s="43">
        <v>1709.1765512500001</v>
      </c>
      <c r="U25" s="43">
        <v>2791.98656183</v>
      </c>
      <c r="V25" s="43">
        <v>9046.7688899799996</v>
      </c>
      <c r="W25" s="43">
        <v>2717.2910384299994</v>
      </c>
      <c r="X25" s="43">
        <v>3715.3076483900008</v>
      </c>
      <c r="Y25" s="77">
        <v>1386.6032141400001</v>
      </c>
      <c r="Z25" s="38">
        <f t="shared" si="0"/>
        <v>116854.02046404031</v>
      </c>
      <c r="AA25" s="151"/>
      <c r="AB25" s="151"/>
      <c r="AC25" s="151"/>
    </row>
    <row r="26" spans="1:29" ht="13.7" customHeight="1" x14ac:dyDescent="0.2">
      <c r="A26" s="109">
        <v>2008</v>
      </c>
      <c r="B26" s="42">
        <v>12648.133723070001</v>
      </c>
      <c r="C26" s="43">
        <v>43530.219150850011</v>
      </c>
      <c r="D26" s="43">
        <v>2767.2697422199999</v>
      </c>
      <c r="E26" s="43">
        <v>12847.425751369999</v>
      </c>
      <c r="F26" s="43">
        <v>3648.9115725200008</v>
      </c>
      <c r="G26" s="43">
        <v>5302.8242734199994</v>
      </c>
      <c r="H26" s="43">
        <v>4133.3688994800004</v>
      </c>
      <c r="I26" s="43">
        <v>5881.0025048599991</v>
      </c>
      <c r="J26" s="43">
        <v>3234.9847047550006</v>
      </c>
      <c r="K26" s="43">
        <v>2553.5965791999993</v>
      </c>
      <c r="L26" s="43">
        <v>2203.7273421788359</v>
      </c>
      <c r="M26" s="43">
        <v>2005.7910245500004</v>
      </c>
      <c r="N26" s="43">
        <v>5773.6191116999998</v>
      </c>
      <c r="O26" s="43">
        <v>3833.1330775299998</v>
      </c>
      <c r="P26" s="43">
        <v>5413.2472456100013</v>
      </c>
      <c r="Q26" s="43">
        <v>2804.51266055</v>
      </c>
      <c r="R26" s="43">
        <v>3821.7783728099994</v>
      </c>
      <c r="S26" s="43">
        <v>2923.6204763400006</v>
      </c>
      <c r="T26" s="43">
        <v>2150.3799794499996</v>
      </c>
      <c r="U26" s="43">
        <v>3568.9303396799996</v>
      </c>
      <c r="V26" s="43">
        <v>11647.347171720003</v>
      </c>
      <c r="W26" s="43">
        <v>3411.9646320399993</v>
      </c>
      <c r="X26" s="43">
        <v>4696.7930969099998</v>
      </c>
      <c r="Y26" s="77">
        <v>1855.6473924400002</v>
      </c>
      <c r="Z26" s="38">
        <f t="shared" si="0"/>
        <v>152658.22882525387</v>
      </c>
      <c r="AA26" s="151"/>
      <c r="AB26" s="151"/>
      <c r="AC26" s="151"/>
    </row>
    <row r="27" spans="1:29" ht="13.7" customHeight="1" x14ac:dyDescent="0.2">
      <c r="A27" s="109">
        <v>2009</v>
      </c>
      <c r="B27" s="42">
        <v>14896.737481389999</v>
      </c>
      <c r="C27" s="43">
        <v>51757.736116709988</v>
      </c>
      <c r="D27" s="43">
        <v>2598.9209696499997</v>
      </c>
      <c r="E27" s="43">
        <v>15372.41015865</v>
      </c>
      <c r="F27" s="43">
        <v>3996.8108163700008</v>
      </c>
      <c r="G27" s="43">
        <v>5873.8359294091915</v>
      </c>
      <c r="H27" s="43">
        <v>4401.9005695999995</v>
      </c>
      <c r="I27" s="43">
        <v>6585.3448583563741</v>
      </c>
      <c r="J27" s="43">
        <v>3457.5907736999989</v>
      </c>
      <c r="K27" s="43">
        <v>3156.509358889999</v>
      </c>
      <c r="L27" s="43">
        <v>2421.2535745933283</v>
      </c>
      <c r="M27" s="43">
        <v>2227.2599728099995</v>
      </c>
      <c r="N27" s="43">
        <v>6436.0992323085011</v>
      </c>
      <c r="O27" s="43">
        <v>4265.1424847599992</v>
      </c>
      <c r="P27" s="43">
        <v>6764.1658380599984</v>
      </c>
      <c r="Q27" s="43">
        <v>3150.2602386900007</v>
      </c>
      <c r="R27" s="43">
        <v>4431.6736746400002</v>
      </c>
      <c r="S27" s="43">
        <v>3234.62298796</v>
      </c>
      <c r="T27" s="43">
        <v>2301.0665325800005</v>
      </c>
      <c r="U27" s="43">
        <v>4162.6374517700006</v>
      </c>
      <c r="V27" s="43">
        <v>13281.606950599995</v>
      </c>
      <c r="W27" s="43">
        <v>3717.2708538200013</v>
      </c>
      <c r="X27" s="43">
        <v>5313.9482693300006</v>
      </c>
      <c r="Y27" s="77">
        <v>2040.09585283</v>
      </c>
      <c r="Z27" s="38">
        <f t="shared" si="0"/>
        <v>175844.90094747738</v>
      </c>
      <c r="AA27" s="151"/>
      <c r="AB27" s="151"/>
      <c r="AC27" s="151"/>
    </row>
    <row r="28" spans="1:29" ht="13.7" customHeight="1" x14ac:dyDescent="0.2">
      <c r="A28" s="109">
        <v>2010</v>
      </c>
      <c r="B28" s="42">
        <v>19303.908506661995</v>
      </c>
      <c r="C28" s="43">
        <v>67038.910661978327</v>
      </c>
      <c r="D28" s="43">
        <v>3808.7860219281929</v>
      </c>
      <c r="E28" s="43">
        <v>22470.740960561132</v>
      </c>
      <c r="F28" s="43">
        <v>5817.9502068971406</v>
      </c>
      <c r="G28" s="43">
        <v>7821.3749876885331</v>
      </c>
      <c r="H28" s="43">
        <v>6015.0734510189995</v>
      </c>
      <c r="I28" s="43">
        <v>8882.4405017476111</v>
      </c>
      <c r="J28" s="43">
        <v>4910.4883522029986</v>
      </c>
      <c r="K28" s="43">
        <v>4337.0137826541004</v>
      </c>
      <c r="L28" s="43">
        <v>3627.28102733482</v>
      </c>
      <c r="M28" s="43">
        <v>2716.7356870262524</v>
      </c>
      <c r="N28" s="43">
        <v>8486.3697661379501</v>
      </c>
      <c r="O28" s="43">
        <v>6066.3407810548506</v>
      </c>
      <c r="P28" s="43">
        <v>7831.9518478993714</v>
      </c>
      <c r="Q28" s="43">
        <v>4566.7248846987986</v>
      </c>
      <c r="R28" s="43">
        <v>5838.8187953809775</v>
      </c>
      <c r="S28" s="43">
        <v>4768.3017172601749</v>
      </c>
      <c r="T28" s="43">
        <v>3065.0420140433635</v>
      </c>
      <c r="U28" s="43">
        <v>5645.9994011569988</v>
      </c>
      <c r="V28" s="43">
        <v>18008.583302691</v>
      </c>
      <c r="W28" s="43">
        <v>4937.5474698099997</v>
      </c>
      <c r="X28" s="43">
        <v>7708.2335830510729</v>
      </c>
      <c r="Y28" s="77">
        <v>2846.8207782683571</v>
      </c>
      <c r="Z28" s="38">
        <f t="shared" si="0"/>
        <v>236521.43848915302</v>
      </c>
      <c r="AA28" s="151"/>
      <c r="AB28" s="151"/>
      <c r="AC28" s="151"/>
    </row>
    <row r="29" spans="1:29" ht="13.7" customHeight="1" x14ac:dyDescent="0.2">
      <c r="A29" s="109">
        <v>2011</v>
      </c>
      <c r="B29" s="42">
        <v>25725.888078003994</v>
      </c>
      <c r="C29" s="43">
        <v>86926.786368158995</v>
      </c>
      <c r="D29" s="43">
        <v>4806.6639245279994</v>
      </c>
      <c r="E29" s="43">
        <v>26860.066378488005</v>
      </c>
      <c r="F29" s="43">
        <v>7489.2095616020015</v>
      </c>
      <c r="G29" s="43">
        <v>10228.904729245</v>
      </c>
      <c r="H29" s="43">
        <v>7210.9034474700002</v>
      </c>
      <c r="I29" s="43">
        <v>11651.939696570997</v>
      </c>
      <c r="J29" s="43">
        <v>6322.3810425930005</v>
      </c>
      <c r="K29" s="43">
        <v>5377.0816518869997</v>
      </c>
      <c r="L29" s="43">
        <v>4642.4633889541628</v>
      </c>
      <c r="M29" s="43">
        <v>3607.6832219569997</v>
      </c>
      <c r="N29" s="43">
        <v>11061.032500997002</v>
      </c>
      <c r="O29" s="43">
        <v>7682.4729414859994</v>
      </c>
      <c r="P29" s="43">
        <v>9449.0545694350021</v>
      </c>
      <c r="Q29" s="43">
        <v>5475.3205022530001</v>
      </c>
      <c r="R29" s="43">
        <v>7646.7958194300008</v>
      </c>
      <c r="S29" s="43">
        <v>6260.6897851150006</v>
      </c>
      <c r="T29" s="43">
        <v>4050.4958499783329</v>
      </c>
      <c r="U29" s="43">
        <v>6854.1982352629993</v>
      </c>
      <c r="V29" s="43">
        <v>24209.058851523998</v>
      </c>
      <c r="W29" s="43">
        <v>6787.7829908079984</v>
      </c>
      <c r="X29" s="43">
        <v>9838.4390774189997</v>
      </c>
      <c r="Y29" s="77">
        <v>3677.6703379459996</v>
      </c>
      <c r="Z29" s="38">
        <f t="shared" si="0"/>
        <v>303842.98295111256</v>
      </c>
      <c r="AA29" s="151"/>
      <c r="AB29" s="151"/>
      <c r="AC29" s="151"/>
    </row>
    <row r="30" spans="1:29" ht="13.7" customHeight="1" x14ac:dyDescent="0.2">
      <c r="A30" s="109">
        <v>2012</v>
      </c>
      <c r="B30" s="42">
        <v>33002.311623646667</v>
      </c>
      <c r="C30" s="43">
        <v>108333.74691138201</v>
      </c>
      <c r="D30" s="43">
        <v>6008.1071100520003</v>
      </c>
      <c r="E30" s="43">
        <v>34325.405527738003</v>
      </c>
      <c r="F30" s="43">
        <v>9568.6232446180002</v>
      </c>
      <c r="G30" s="43">
        <v>12860.640316656665</v>
      </c>
      <c r="H30" s="43">
        <v>8811.1600089309995</v>
      </c>
      <c r="I30" s="43">
        <v>14801.517260805998</v>
      </c>
      <c r="J30" s="43">
        <v>7954.3469715189985</v>
      </c>
      <c r="K30" s="43">
        <v>6938.533024927001</v>
      </c>
      <c r="L30" s="43">
        <v>6118.6063129238719</v>
      </c>
      <c r="M30" s="43">
        <v>4381.0209982690003</v>
      </c>
      <c r="N30" s="43">
        <v>15144.142412320003</v>
      </c>
      <c r="O30" s="43">
        <v>9975.352204079998</v>
      </c>
      <c r="P30" s="43">
        <v>11720.569601262003</v>
      </c>
      <c r="Q30" s="43">
        <v>7002.0163355900004</v>
      </c>
      <c r="R30" s="43">
        <v>9521.8308816190001</v>
      </c>
      <c r="S30" s="43">
        <v>8071.3774437369993</v>
      </c>
      <c r="T30" s="43">
        <v>5180.4791703250794</v>
      </c>
      <c r="U30" s="43">
        <v>7978.1429395040004</v>
      </c>
      <c r="V30" s="43">
        <v>30509.712378053002</v>
      </c>
      <c r="W30" s="43">
        <v>8397.8944305659988</v>
      </c>
      <c r="X30" s="43">
        <v>12780.733234130001</v>
      </c>
      <c r="Y30" s="77">
        <v>4511.6317531389996</v>
      </c>
      <c r="Z30" s="38">
        <f t="shared" si="0"/>
        <v>383897.90209579433</v>
      </c>
      <c r="AA30" s="151"/>
      <c r="AB30" s="151"/>
      <c r="AC30" s="151"/>
    </row>
    <row r="31" spans="1:29" ht="13.7" customHeight="1" x14ac:dyDescent="0.2">
      <c r="A31" s="109">
        <v>2013</v>
      </c>
      <c r="B31" s="42">
        <v>47316.095402263003</v>
      </c>
      <c r="C31" s="43">
        <v>146384.16481134802</v>
      </c>
      <c r="D31" s="43">
        <v>7632.9416199269981</v>
      </c>
      <c r="E31" s="43">
        <v>46181.980512872004</v>
      </c>
      <c r="F31" s="43">
        <v>12396.965193688</v>
      </c>
      <c r="G31" s="43">
        <v>16661.902434977001</v>
      </c>
      <c r="H31" s="43">
        <v>11200.329115268001</v>
      </c>
      <c r="I31" s="43">
        <v>19050.027791009998</v>
      </c>
      <c r="J31" s="43">
        <v>10494.424597182002</v>
      </c>
      <c r="K31" s="43">
        <v>8666.9603064880012</v>
      </c>
      <c r="L31" s="43">
        <v>8360.5024613050009</v>
      </c>
      <c r="M31" s="43">
        <v>5782.7227355979994</v>
      </c>
      <c r="N31" s="43">
        <v>19909.777661827</v>
      </c>
      <c r="O31" s="43">
        <v>12655.386846764002</v>
      </c>
      <c r="P31" s="43">
        <v>14933.381803214001</v>
      </c>
      <c r="Q31" s="43">
        <v>9238.8743407660004</v>
      </c>
      <c r="R31" s="43">
        <v>12369.933561659</v>
      </c>
      <c r="S31" s="43">
        <v>10701.743723341997</v>
      </c>
      <c r="T31" s="43">
        <v>6754.3053808293971</v>
      </c>
      <c r="U31" s="43">
        <v>10729.144361862</v>
      </c>
      <c r="V31" s="43">
        <v>40117.556921723008</v>
      </c>
      <c r="W31" s="43">
        <v>11039.899122984998</v>
      </c>
      <c r="X31" s="43">
        <v>16507.590892194003</v>
      </c>
      <c r="Y31" s="77">
        <v>6128.0427493549996</v>
      </c>
      <c r="Z31" s="38">
        <f t="shared" si="0"/>
        <v>511214.65434844646</v>
      </c>
      <c r="AA31" s="151"/>
      <c r="AB31" s="151"/>
      <c r="AC31" s="151"/>
    </row>
    <row r="32" spans="1:29" ht="13.7" customHeight="1" x14ac:dyDescent="0.2">
      <c r="A32" s="109">
        <v>2014</v>
      </c>
      <c r="B32" s="42">
        <v>63395.372192800998</v>
      </c>
      <c r="C32" s="43">
        <v>197970.96421397603</v>
      </c>
      <c r="D32" s="43">
        <v>10532.346157497002</v>
      </c>
      <c r="E32" s="43">
        <v>63679.064951924018</v>
      </c>
      <c r="F32" s="43">
        <v>18142.172059179</v>
      </c>
      <c r="G32" s="43">
        <v>23604.353261512002</v>
      </c>
      <c r="H32" s="43">
        <v>17171.047850248</v>
      </c>
      <c r="I32" s="43">
        <v>27272.406327479006</v>
      </c>
      <c r="J32" s="43">
        <v>14603.643901503998</v>
      </c>
      <c r="K32" s="43">
        <v>12547.798955045997</v>
      </c>
      <c r="L32" s="43">
        <v>11398.214364692001</v>
      </c>
      <c r="M32" s="43">
        <v>7752.9321083860004</v>
      </c>
      <c r="N32" s="43">
        <v>27915.331306404998</v>
      </c>
      <c r="O32" s="43">
        <v>19086.882244035001</v>
      </c>
      <c r="P32" s="43">
        <v>23404.207444111995</v>
      </c>
      <c r="Q32" s="43">
        <v>13665.552843326001</v>
      </c>
      <c r="R32" s="43">
        <v>17231.535262711997</v>
      </c>
      <c r="S32" s="43">
        <v>14817.985943894004</v>
      </c>
      <c r="T32" s="43">
        <v>9191.6925803689992</v>
      </c>
      <c r="U32" s="43">
        <v>14988.018092899998</v>
      </c>
      <c r="V32" s="43">
        <v>54896.588716008999</v>
      </c>
      <c r="W32" s="43">
        <v>15119.851198203998</v>
      </c>
      <c r="X32" s="43">
        <v>22802.012219664997</v>
      </c>
      <c r="Y32" s="77">
        <v>8830.0995586669997</v>
      </c>
      <c r="Z32" s="38">
        <f t="shared" si="0"/>
        <v>710020.07375454227</v>
      </c>
      <c r="AA32" s="151"/>
      <c r="AB32" s="151"/>
      <c r="AC32" s="151"/>
    </row>
    <row r="33" spans="1:29" ht="13.7" customHeight="1" x14ac:dyDescent="0.2">
      <c r="A33" s="109">
        <v>2015</v>
      </c>
      <c r="B33" s="42">
        <v>80984.049826670089</v>
      </c>
      <c r="C33" s="43">
        <v>268712.16368638107</v>
      </c>
      <c r="D33" s="43">
        <v>14048.851238831001</v>
      </c>
      <c r="E33" s="43">
        <v>85706.868269020008</v>
      </c>
      <c r="F33" s="43">
        <v>23527.716122123999</v>
      </c>
      <c r="G33" s="43">
        <v>31665.327725418007</v>
      </c>
      <c r="H33" s="43">
        <v>21131.789775432997</v>
      </c>
      <c r="I33" s="43">
        <v>36110.983336478996</v>
      </c>
      <c r="J33" s="43">
        <v>20023.040894737002</v>
      </c>
      <c r="K33" s="43">
        <v>17436.336667551001</v>
      </c>
      <c r="L33" s="43">
        <v>14808.911933093998</v>
      </c>
      <c r="M33" s="43">
        <v>10577.020523210998</v>
      </c>
      <c r="N33" s="43">
        <v>36250.336895722998</v>
      </c>
      <c r="O33" s="43">
        <v>25875.404820353</v>
      </c>
      <c r="P33" s="43">
        <v>30220.531791036003</v>
      </c>
      <c r="Q33" s="43">
        <v>19567.544347882147</v>
      </c>
      <c r="R33" s="43">
        <v>23378.217862707006</v>
      </c>
      <c r="S33" s="43">
        <v>19932.887722366002</v>
      </c>
      <c r="T33" s="43">
        <v>12457.464983223772</v>
      </c>
      <c r="U33" s="43">
        <v>18354.904596933</v>
      </c>
      <c r="V33" s="43">
        <v>74194.838136562001</v>
      </c>
      <c r="W33" s="43">
        <v>20672.912343478005</v>
      </c>
      <c r="X33" s="43">
        <v>30488.513662085996</v>
      </c>
      <c r="Y33" s="77">
        <v>11512.555553397</v>
      </c>
      <c r="Z33" s="38">
        <f t="shared" si="0"/>
        <v>947639.17271469627</v>
      </c>
      <c r="AA33" s="151"/>
      <c r="AB33" s="151"/>
      <c r="AC33" s="151"/>
    </row>
    <row r="34" spans="1:29" ht="13.7" customHeight="1" x14ac:dyDescent="0.2">
      <c r="A34" s="109">
        <v>2016</v>
      </c>
      <c r="B34" s="42">
        <v>128652.80770248</v>
      </c>
      <c r="C34" s="43">
        <v>386213.69553107413</v>
      </c>
      <c r="D34" s="43">
        <v>18199.768041095522</v>
      </c>
      <c r="E34" s="43">
        <v>124621.73099861102</v>
      </c>
      <c r="F34" s="43">
        <v>30875.328261978997</v>
      </c>
      <c r="G34" s="43">
        <v>41778.882140530215</v>
      </c>
      <c r="H34" s="43">
        <v>26954.320924603002</v>
      </c>
      <c r="I34" s="43">
        <v>47937.705130881601</v>
      </c>
      <c r="J34" s="43">
        <v>26585.068508761004</v>
      </c>
      <c r="K34" s="43">
        <v>21329.441214327602</v>
      </c>
      <c r="L34" s="43">
        <v>21148.453197088002</v>
      </c>
      <c r="M34" s="43">
        <v>13352.519223795</v>
      </c>
      <c r="N34" s="43">
        <v>48500.894424349841</v>
      </c>
      <c r="O34" s="43">
        <v>32152.300445832952</v>
      </c>
      <c r="P34" s="43">
        <v>43338.515215203923</v>
      </c>
      <c r="Q34" s="43">
        <v>23190.254032515</v>
      </c>
      <c r="R34" s="43">
        <v>30223.245151559331</v>
      </c>
      <c r="S34" s="43">
        <v>26815.912772746</v>
      </c>
      <c r="T34" s="43">
        <v>17666.256959651415</v>
      </c>
      <c r="U34" s="43">
        <v>24534.117387669998</v>
      </c>
      <c r="V34" s="43">
        <v>107450.94739586298</v>
      </c>
      <c r="W34" s="43">
        <v>26837.025477595998</v>
      </c>
      <c r="X34" s="43">
        <v>39097.849702062602</v>
      </c>
      <c r="Y34" s="77">
        <v>15748.565108134002</v>
      </c>
      <c r="Z34" s="38">
        <f t="shared" si="0"/>
        <v>1323205.6049484103</v>
      </c>
      <c r="AA34" s="151"/>
      <c r="AB34" s="151"/>
      <c r="AC34" s="151"/>
    </row>
    <row r="35" spans="1:29" ht="13.7" customHeight="1" x14ac:dyDescent="0.2">
      <c r="A35" s="109">
        <v>2017</v>
      </c>
      <c r="B35" s="42">
        <v>179862.10385697708</v>
      </c>
      <c r="C35" s="43">
        <v>523311.27938264707</v>
      </c>
      <c r="D35" s="43">
        <v>24489.149499438317</v>
      </c>
      <c r="E35" s="43">
        <v>160802.59560736085</v>
      </c>
      <c r="F35" s="43">
        <v>42362.759277294172</v>
      </c>
      <c r="G35" s="43">
        <v>55782.546629575038</v>
      </c>
      <c r="H35" s="43">
        <v>35345.780848146052</v>
      </c>
      <c r="I35" s="43">
        <v>64961.729961565354</v>
      </c>
      <c r="J35" s="43">
        <v>35395.769760586649</v>
      </c>
      <c r="K35" s="43">
        <v>29395.489376855796</v>
      </c>
      <c r="L35" s="43">
        <v>28472.689034381794</v>
      </c>
      <c r="M35" s="43">
        <v>18274.795952050914</v>
      </c>
      <c r="N35" s="43">
        <v>66575.027046808464</v>
      </c>
      <c r="O35" s="43">
        <v>43453.918734118146</v>
      </c>
      <c r="P35" s="43">
        <v>56851.016800010853</v>
      </c>
      <c r="Q35" s="43">
        <v>30912.036301268385</v>
      </c>
      <c r="R35" s="43">
        <v>41489.268001109551</v>
      </c>
      <c r="S35" s="43">
        <v>34646.001277173484</v>
      </c>
      <c r="T35" s="43">
        <v>24562.449632446576</v>
      </c>
      <c r="U35" s="43">
        <v>30577.521575796745</v>
      </c>
      <c r="V35" s="43">
        <v>140595.15884995266</v>
      </c>
      <c r="W35" s="43">
        <v>36634.206275731027</v>
      </c>
      <c r="X35" s="43">
        <v>52918.743917645996</v>
      </c>
      <c r="Y35" s="77">
        <v>21554.205510406759</v>
      </c>
      <c r="Z35" s="38">
        <f t="shared" si="0"/>
        <v>1779226.2431093478</v>
      </c>
      <c r="AA35" s="151"/>
      <c r="AB35" s="151"/>
      <c r="AC35" s="151"/>
    </row>
    <row r="36" spans="1:29" ht="13.7" customHeight="1" x14ac:dyDescent="0.2">
      <c r="A36" s="109">
        <v>2018</v>
      </c>
      <c r="B36" s="42">
        <v>249533.52443807339</v>
      </c>
      <c r="C36" s="43">
        <v>681042.84904232528</v>
      </c>
      <c r="D36" s="43">
        <v>34407.491024652743</v>
      </c>
      <c r="E36" s="43">
        <v>212023.22650818172</v>
      </c>
      <c r="F36" s="43">
        <v>56356.318992958826</v>
      </c>
      <c r="G36" s="43">
        <v>74845.118268360893</v>
      </c>
      <c r="H36" s="43">
        <v>54711.100409770181</v>
      </c>
      <c r="I36" s="43">
        <v>89230.411758045462</v>
      </c>
      <c r="J36" s="43">
        <v>49039.544591556158</v>
      </c>
      <c r="K36" s="43">
        <v>38951.703473845228</v>
      </c>
      <c r="L36" s="43">
        <v>37811.656015123415</v>
      </c>
      <c r="M36" s="43">
        <v>24642.621665923212</v>
      </c>
      <c r="N36" s="43">
        <v>90695.296998220525</v>
      </c>
      <c r="O36" s="43">
        <v>60995.671451856419</v>
      </c>
      <c r="P36" s="43">
        <v>91306.106028182112</v>
      </c>
      <c r="Q36" s="43">
        <v>45165.406605210359</v>
      </c>
      <c r="R36" s="43">
        <v>59029.444743209999</v>
      </c>
      <c r="S36" s="43">
        <v>47668.266827791289</v>
      </c>
      <c r="T36" s="43">
        <v>32427.987002104019</v>
      </c>
      <c r="U36" s="43">
        <v>43209.810284604871</v>
      </c>
      <c r="V36" s="43">
        <v>190051.37627303897</v>
      </c>
      <c r="W36" s="43">
        <v>49774.040789508312</v>
      </c>
      <c r="X36" s="43">
        <v>72708.049481414666</v>
      </c>
      <c r="Y36" s="77">
        <v>28514.177005347065</v>
      </c>
      <c r="Z36" s="38">
        <f t="shared" si="0"/>
        <v>2414141.1996793048</v>
      </c>
      <c r="AA36" s="151"/>
      <c r="AB36" s="151"/>
      <c r="AC36" s="151"/>
    </row>
    <row r="37" spans="1:29" ht="13.7" customHeight="1" x14ac:dyDescent="0.2">
      <c r="A37" s="109">
        <v>2019</v>
      </c>
      <c r="B37" s="42">
        <v>346345.92399563774</v>
      </c>
      <c r="C37" s="43">
        <v>992072.55799333577</v>
      </c>
      <c r="D37" s="43">
        <v>51759.815124102213</v>
      </c>
      <c r="E37" s="43">
        <v>302159.32626366423</v>
      </c>
      <c r="F37" s="43">
        <v>82194.58768833123</v>
      </c>
      <c r="G37" s="43">
        <v>105841.49149330333</v>
      </c>
      <c r="H37" s="43">
        <v>82051.835012576092</v>
      </c>
      <c r="I37" s="43">
        <v>126838.15815106426</v>
      </c>
      <c r="J37" s="43">
        <v>71672.359261778765</v>
      </c>
      <c r="K37" s="43">
        <v>54639.68351640139</v>
      </c>
      <c r="L37" s="43">
        <v>56317.425368188553</v>
      </c>
      <c r="M37" s="43">
        <v>36059.028894267656</v>
      </c>
      <c r="N37" s="43">
        <v>129328.1097440709</v>
      </c>
      <c r="O37" s="43">
        <v>88300.713018547802</v>
      </c>
      <c r="P37" s="43">
        <v>137604.09483129645</v>
      </c>
      <c r="Q37" s="43">
        <v>65109.346137951608</v>
      </c>
      <c r="R37" s="43">
        <v>83814.122359795176</v>
      </c>
      <c r="S37" s="43">
        <v>71833.122481153026</v>
      </c>
      <c r="T37" s="43">
        <v>45478.93433621202</v>
      </c>
      <c r="U37" s="43">
        <v>62300.482824673702</v>
      </c>
      <c r="V37" s="43">
        <v>266362.82929867442</v>
      </c>
      <c r="W37" s="43">
        <v>74403.487824704061</v>
      </c>
      <c r="X37" s="43">
        <v>101822.49288649682</v>
      </c>
      <c r="Y37" s="77">
        <v>40902.225202704605</v>
      </c>
      <c r="Z37" s="38">
        <f t="shared" si="0"/>
        <v>3475212.1537089315</v>
      </c>
      <c r="AA37" s="151"/>
      <c r="AB37" s="151"/>
      <c r="AC37" s="151"/>
    </row>
    <row r="38" spans="1:29" ht="13.7" customHeight="1" x14ac:dyDescent="0.2">
      <c r="A38" s="109">
        <v>2020</v>
      </c>
      <c r="B38" s="42">
        <v>435625.13129100192</v>
      </c>
      <c r="C38" s="43">
        <v>1348154.1656694352</v>
      </c>
      <c r="D38" s="43">
        <v>68886.748446329977</v>
      </c>
      <c r="E38" s="43">
        <v>399166.81159083906</v>
      </c>
      <c r="F38" s="43">
        <v>113983.16562532002</v>
      </c>
      <c r="G38" s="43">
        <v>149835.951382795</v>
      </c>
      <c r="H38" s="43">
        <v>103313.56367604503</v>
      </c>
      <c r="I38" s="43">
        <v>179275.36519007859</v>
      </c>
      <c r="J38" s="43">
        <v>98084.34159164998</v>
      </c>
      <c r="K38" s="43">
        <v>76340.416512533877</v>
      </c>
      <c r="L38" s="43">
        <v>81676.300072352038</v>
      </c>
      <c r="M38" s="43">
        <v>49716.493736409997</v>
      </c>
      <c r="N38" s="43">
        <v>165594.43158318</v>
      </c>
      <c r="O38" s="43">
        <v>134188.8319947042</v>
      </c>
      <c r="P38" s="43">
        <v>170284.24529988496</v>
      </c>
      <c r="Q38" s="43">
        <v>82815.506273489984</v>
      </c>
      <c r="R38" s="43">
        <v>115709.15200295503</v>
      </c>
      <c r="S38" s="43">
        <v>93591.764434079989</v>
      </c>
      <c r="T38" s="43">
        <v>62066.364389015485</v>
      </c>
      <c r="U38" s="43">
        <v>80112.710737744696</v>
      </c>
      <c r="V38" s="43">
        <v>376010.36585727462</v>
      </c>
      <c r="W38" s="43">
        <v>105816.77140460751</v>
      </c>
      <c r="X38" s="43">
        <v>151778.67603774293</v>
      </c>
      <c r="Y38" s="77">
        <v>51387.264178315556</v>
      </c>
      <c r="Z38" s="38">
        <f t="shared" si="0"/>
        <v>4693414.538977785</v>
      </c>
      <c r="AA38" s="151"/>
      <c r="AB38" s="151"/>
      <c r="AC38" s="151"/>
    </row>
    <row r="39" spans="1:29" ht="13.7" customHeight="1" x14ac:dyDescent="0.2">
      <c r="A39" s="109">
        <v>2021</v>
      </c>
      <c r="B39" s="42">
        <v>676388.02592375025</v>
      </c>
      <c r="C39" s="43">
        <v>2117417.2331049964</v>
      </c>
      <c r="D39" s="43">
        <v>113946.38081824394</v>
      </c>
      <c r="E39" s="43">
        <v>646665.59034525114</v>
      </c>
      <c r="F39" s="43">
        <v>180603.79082307674</v>
      </c>
      <c r="G39" s="43">
        <v>239690.69621905807</v>
      </c>
      <c r="H39" s="43">
        <v>165942.98647924323</v>
      </c>
      <c r="I39" s="43">
        <v>288458.85612889664</v>
      </c>
      <c r="J39" s="43">
        <v>156604.05774533373</v>
      </c>
      <c r="K39" s="43">
        <v>125887.81156012029</v>
      </c>
      <c r="L39" s="43">
        <v>128083.10161390397</v>
      </c>
      <c r="M39" s="43">
        <v>80672.379791356056</v>
      </c>
      <c r="N39" s="43">
        <v>257865.6826744728</v>
      </c>
      <c r="O39" s="43">
        <v>221430.94080964953</v>
      </c>
      <c r="P39" s="43">
        <v>282685.30681327858</v>
      </c>
      <c r="Q39" s="43">
        <v>135672.11845319736</v>
      </c>
      <c r="R39" s="43">
        <v>191234.01835104873</v>
      </c>
      <c r="S39" s="43">
        <v>148021.79029384025</v>
      </c>
      <c r="T39" s="43">
        <v>101614.56068963306</v>
      </c>
      <c r="U39" s="43">
        <v>140317.81840999218</v>
      </c>
      <c r="V39" s="43">
        <v>583670.63538694556</v>
      </c>
      <c r="W39" s="43">
        <v>168676.7548014487</v>
      </c>
      <c r="X39" s="43">
        <v>236165.90843527322</v>
      </c>
      <c r="Y39" s="77">
        <v>85957.872070720681</v>
      </c>
      <c r="Z39" s="38">
        <f t="shared" si="0"/>
        <v>7473674.3177427324</v>
      </c>
      <c r="AA39" s="151"/>
      <c r="AB39" s="151"/>
      <c r="AC39" s="151"/>
    </row>
    <row r="40" spans="1:29" ht="13.7" customHeight="1" x14ac:dyDescent="0.2">
      <c r="A40" s="109">
        <v>2022</v>
      </c>
      <c r="B40" s="42">
        <v>1306794.5151406301</v>
      </c>
      <c r="C40" s="43">
        <v>3891833.0219494398</v>
      </c>
      <c r="D40" s="43">
        <v>214758.54337862</v>
      </c>
      <c r="E40" s="43">
        <v>1158715.93552534</v>
      </c>
      <c r="F40" s="43">
        <v>324516.69567399297</v>
      </c>
      <c r="G40" s="43">
        <v>446478.99277126801</v>
      </c>
      <c r="H40" s="43">
        <v>285984.78437503806</v>
      </c>
      <c r="I40" s="43">
        <v>523228.54343502095</v>
      </c>
      <c r="J40" s="43">
        <v>291674.34769154899</v>
      </c>
      <c r="K40" s="43">
        <v>225879.155290964</v>
      </c>
      <c r="L40" s="43">
        <v>224293.50962628401</v>
      </c>
      <c r="M40" s="43">
        <v>150779.23280292901</v>
      </c>
      <c r="N40" s="43">
        <v>480191.42303957802</v>
      </c>
      <c r="O40" s="43">
        <v>406360.906598464</v>
      </c>
      <c r="P40" s="43">
        <v>539036.94781946694</v>
      </c>
      <c r="Q40" s="43">
        <v>240310.71141037802</v>
      </c>
      <c r="R40" s="43">
        <v>357413.86848843197</v>
      </c>
      <c r="S40" s="43">
        <v>269022.67447031895</v>
      </c>
      <c r="T40" s="43">
        <v>186863.05781337299</v>
      </c>
      <c r="U40" s="43">
        <v>244927.00496214899</v>
      </c>
      <c r="V40" s="43">
        <v>1067260.72551197</v>
      </c>
      <c r="W40" s="43">
        <v>308256.32422838901</v>
      </c>
      <c r="X40" s="43">
        <v>426077.50842907897</v>
      </c>
      <c r="Y40" s="77">
        <v>164901.36191450502</v>
      </c>
      <c r="Z40" s="38">
        <f t="shared" si="0"/>
        <v>13735559.792347176</v>
      </c>
      <c r="AA40" s="151"/>
      <c r="AB40" s="151"/>
      <c r="AC40" s="151"/>
    </row>
    <row r="41" spans="1:29" ht="13.7" customHeight="1" x14ac:dyDescent="0.2">
      <c r="A41" s="109">
        <v>2023</v>
      </c>
      <c r="B41" s="42">
        <v>3299673.9179281802</v>
      </c>
      <c r="C41" s="43">
        <v>8830064.5022732578</v>
      </c>
      <c r="D41" s="43">
        <v>503582.79115115735</v>
      </c>
      <c r="E41" s="43">
        <v>2769817.7635990097</v>
      </c>
      <c r="F41" s="43">
        <v>727169.97255966638</v>
      </c>
      <c r="G41" s="43">
        <v>1007046.0218549855</v>
      </c>
      <c r="H41" s="43">
        <v>654842.27329298761</v>
      </c>
      <c r="I41" s="43">
        <v>1162624.7480482946</v>
      </c>
      <c r="J41" s="43">
        <v>646533.18575581571</v>
      </c>
      <c r="K41" s="43">
        <v>517805.52467710408</v>
      </c>
      <c r="L41" s="43">
        <v>499726.02199046244</v>
      </c>
      <c r="M41" s="43">
        <v>340147.75282268942</v>
      </c>
      <c r="N41" s="43">
        <v>1113816.2367855997</v>
      </c>
      <c r="O41" s="43">
        <v>900651.98868764762</v>
      </c>
      <c r="P41" s="43">
        <v>1383639.678897152</v>
      </c>
      <c r="Q41" s="43">
        <v>533087.34461987775</v>
      </c>
      <c r="R41" s="43">
        <v>838575.33352642087</v>
      </c>
      <c r="S41" s="43">
        <v>650657.68442532117</v>
      </c>
      <c r="T41" s="43">
        <v>416961.54750065942</v>
      </c>
      <c r="U41" s="43">
        <v>556006.30218417256</v>
      </c>
      <c r="V41" s="43">
        <v>2387987.6383395656</v>
      </c>
      <c r="W41" s="43">
        <v>692031.44022960239</v>
      </c>
      <c r="X41" s="43">
        <v>954203.98101441294</v>
      </c>
      <c r="Y41" s="77">
        <v>359687.79582534131</v>
      </c>
      <c r="Z41" s="38">
        <f t="shared" si="0"/>
        <v>31746341.447989382</v>
      </c>
      <c r="AA41" s="151"/>
      <c r="AB41" s="151"/>
      <c r="AC41" s="151"/>
    </row>
    <row r="42" spans="1:29" ht="13.7" customHeight="1" x14ac:dyDescent="0.2">
      <c r="A42" s="109">
        <v>2024</v>
      </c>
      <c r="B42" s="42">
        <v>9523556.8319035191</v>
      </c>
      <c r="C42" s="43">
        <v>24155048.977832567</v>
      </c>
      <c r="D42" s="43">
        <v>1336805.6993585976</v>
      </c>
      <c r="E42" s="43">
        <v>7848938.3050662614</v>
      </c>
      <c r="F42" s="43">
        <v>2105737.0912139015</v>
      </c>
      <c r="G42" s="43">
        <v>2771379.9801473417</v>
      </c>
      <c r="H42" s="43">
        <v>1904867.0587278293</v>
      </c>
      <c r="I42" s="43">
        <v>3233930.1330115977</v>
      </c>
      <c r="J42" s="43">
        <v>1737705.1252974414</v>
      </c>
      <c r="K42" s="43">
        <v>1591684.9854522122</v>
      </c>
      <c r="L42" s="43"/>
      <c r="M42" s="43">
        <v>949247.54357673542</v>
      </c>
      <c r="N42" s="43">
        <v>3158480.54371073</v>
      </c>
      <c r="O42" s="43">
        <v>2619716.1764975535</v>
      </c>
      <c r="P42" s="43">
        <v>4689267.2970931847</v>
      </c>
      <c r="Q42" s="43">
        <v>1586432.9485935078</v>
      </c>
      <c r="R42" s="43">
        <v>2312228.2325363834</v>
      </c>
      <c r="S42" s="43">
        <v>1797924.666431149</v>
      </c>
      <c r="T42" s="43">
        <v>1196271.6748062109</v>
      </c>
      <c r="U42" s="43">
        <v>1638275.9066981566</v>
      </c>
      <c r="V42" s="43">
        <v>6990346.2619875111</v>
      </c>
      <c r="W42" s="43"/>
      <c r="X42" s="43">
        <v>2708934.2353248261</v>
      </c>
      <c r="Y42" s="37">
        <v>1022488.0864479427</v>
      </c>
      <c r="Z42" s="36">
        <f t="shared" si="0"/>
        <v>86879267.761715159</v>
      </c>
      <c r="AA42" s="151"/>
      <c r="AB42" s="151"/>
      <c r="AC42" s="151"/>
    </row>
    <row r="43" spans="1:29" ht="13.5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f t="shared" si="0"/>
        <v>#N/A</v>
      </c>
      <c r="AA43" s="151"/>
      <c r="AB43" s="151"/>
      <c r="AC43" s="151"/>
    </row>
    <row r="44" spans="1:29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37" t="e">
        <v>#N/A</v>
      </c>
      <c r="Z44" s="36" t="e">
        <f t="shared" si="0"/>
        <v>#N/A</v>
      </c>
      <c r="AA44" s="151"/>
      <c r="AB44" s="151"/>
      <c r="AC44" s="151"/>
    </row>
    <row r="45" spans="1:29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37" t="e">
        <v>#N/A</v>
      </c>
      <c r="Z45" s="36" t="e">
        <f t="shared" si="0"/>
        <v>#N/A</v>
      </c>
      <c r="AA45" s="151"/>
      <c r="AB45" s="151"/>
      <c r="AC45" s="151"/>
    </row>
    <row r="46" spans="1:29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37" t="e">
        <v>#N/A</v>
      </c>
      <c r="Z46" s="36" t="e">
        <f t="shared" si="0"/>
        <v>#N/A</v>
      </c>
      <c r="AA46" s="151"/>
      <c r="AB46" s="151"/>
      <c r="AC46" s="151"/>
    </row>
    <row r="47" spans="1:29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37" t="e">
        <v>#N/A</v>
      </c>
      <c r="Z47" s="36" t="e">
        <f t="shared" si="0"/>
        <v>#N/A</v>
      </c>
      <c r="AA47" s="151"/>
      <c r="AB47" s="151"/>
      <c r="AC47" s="151"/>
    </row>
    <row r="48" spans="1:29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37" t="e">
        <v>#N/A</v>
      </c>
      <c r="Z48" s="36" t="e">
        <f t="shared" si="0"/>
        <v>#N/A</v>
      </c>
      <c r="AA48" s="151"/>
      <c r="AB48" s="151"/>
      <c r="AC48" s="151"/>
    </row>
    <row r="49" spans="1:1" x14ac:dyDescent="0.2">
      <c r="A49" s="111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ht="12.75" x14ac:dyDescent="0.2">
      <c r="A326" s="112"/>
    </row>
    <row r="327" spans="1:1" ht="12.75" x14ac:dyDescent="0.2">
      <c r="A327" s="112"/>
    </row>
    <row r="328" spans="1:1" ht="12.75" x14ac:dyDescent="0.2">
      <c r="A328" s="112"/>
    </row>
    <row r="329" spans="1:1" ht="12.75" x14ac:dyDescent="0.2">
      <c r="A329" s="112"/>
    </row>
    <row r="330" spans="1:1" ht="12.75" x14ac:dyDescent="0.2">
      <c r="A330" s="112"/>
    </row>
    <row r="331" spans="1:1" ht="12.75" x14ac:dyDescent="0.2">
      <c r="A331" s="112"/>
    </row>
    <row r="332" spans="1:1" ht="12.75" x14ac:dyDescent="0.2">
      <c r="A332" s="112"/>
    </row>
    <row r="333" spans="1:1" ht="12.75" x14ac:dyDescent="0.2">
      <c r="A333" s="112"/>
    </row>
    <row r="334" spans="1:1" ht="12.75" x14ac:dyDescent="0.2">
      <c r="A334" s="112"/>
    </row>
    <row r="335" spans="1:1" ht="12.75" x14ac:dyDescent="0.2">
      <c r="A335" s="112"/>
    </row>
    <row r="336" spans="1:1" ht="12.75" x14ac:dyDescent="0.2">
      <c r="A336" s="112"/>
    </row>
    <row r="337" spans="1:1" ht="12.75" x14ac:dyDescent="0.2">
      <c r="A337" s="112"/>
    </row>
    <row r="338" spans="1:1" ht="12.75" x14ac:dyDescent="0.2">
      <c r="A338" s="112"/>
    </row>
    <row r="339" spans="1:1" ht="12.75" x14ac:dyDescent="0.2">
      <c r="A339" s="112"/>
    </row>
    <row r="340" spans="1:1" ht="12.75" x14ac:dyDescent="0.2">
      <c r="A340" s="112"/>
    </row>
    <row r="341" spans="1:1" ht="12.75" x14ac:dyDescent="0.2">
      <c r="A341" s="112"/>
    </row>
    <row r="342" spans="1:1" ht="12.75" x14ac:dyDescent="0.2">
      <c r="A342" s="112"/>
    </row>
    <row r="343" spans="1:1" ht="12.75" x14ac:dyDescent="0.2">
      <c r="A343" s="112"/>
    </row>
    <row r="344" spans="1:1" ht="12.75" x14ac:dyDescent="0.2">
      <c r="A344" s="112"/>
    </row>
    <row r="345" spans="1:1" ht="12.75" x14ac:dyDescent="0.2">
      <c r="A345" s="112"/>
    </row>
    <row r="346" spans="1:1" ht="12.75" x14ac:dyDescent="0.2">
      <c r="A346" s="112"/>
    </row>
    <row r="347" spans="1:1" ht="12.75" x14ac:dyDescent="0.2">
      <c r="A347" s="112"/>
    </row>
    <row r="348" spans="1:1" ht="12.75" x14ac:dyDescent="0.2">
      <c r="A348" s="112"/>
    </row>
    <row r="349" spans="1:1" ht="12.75" x14ac:dyDescent="0.2">
      <c r="A349" s="112"/>
    </row>
    <row r="350" spans="1:1" ht="12.75" x14ac:dyDescent="0.2">
      <c r="A350" s="112"/>
    </row>
  </sheetData>
  <phoneticPr fontId="0" type="noConversion"/>
  <hyperlinks>
    <hyperlink ref="A5" location="INDICE!A14" display="VOLVER AL INDICE" xr:uid="{00000000-0004-0000-0200-000000000000}"/>
  </hyperlinks>
  <pageMargins left="0.75" right="0.75" top="1" bottom="1" header="0" footer="0"/>
  <pageSetup paperSize="9" orientation="portrait" horizontalDpi="300" verticalDpi="300" r:id="rId1"/>
  <headerFooter alignWithMargins="0"/>
  <ignoredErrors>
    <ignoredError sqref="Z10:Z40" formulaRange="1"/>
    <ignoredError sqref="Z42:Z48" evalError="1"/>
    <ignoredError sqref="Z41" evalError="1" formulaRange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3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5.5" customHeight="1" x14ac:dyDescent="0.2">
      <c r="A2" s="102" t="s">
        <v>6</v>
      </c>
      <c r="B2" s="30" t="s">
        <v>164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de consumo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1825</v>
      </c>
      <c r="B3" s="19" t="s">
        <v>1836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1839</v>
      </c>
      <c r="B5" s="18" t="s">
        <v>1852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22.5" x14ac:dyDescent="0.2">
      <c r="A7" s="102" t="s">
        <v>1840</v>
      </c>
      <c r="B7" s="25" t="s">
        <v>1850</v>
      </c>
      <c r="C7" s="40" t="s">
        <v>1850</v>
      </c>
      <c r="D7" s="40" t="s">
        <v>1850</v>
      </c>
      <c r="E7" s="40" t="s">
        <v>1850</v>
      </c>
      <c r="F7" s="40" t="s">
        <v>1850</v>
      </c>
      <c r="G7" s="40" t="s">
        <v>1850</v>
      </c>
      <c r="H7" s="40" t="s">
        <v>1850</v>
      </c>
      <c r="I7" s="40" t="s">
        <v>1850</v>
      </c>
      <c r="J7" s="40" t="s">
        <v>1850</v>
      </c>
      <c r="K7" s="40" t="s">
        <v>1850</v>
      </c>
      <c r="L7" s="40" t="s">
        <v>1850</v>
      </c>
      <c r="M7" s="40" t="s">
        <v>1850</v>
      </c>
      <c r="N7" s="40" t="s">
        <v>1850</v>
      </c>
      <c r="O7" s="40" t="s">
        <v>1850</v>
      </c>
      <c r="P7" s="40" t="s">
        <v>1850</v>
      </c>
      <c r="Q7" s="40" t="s">
        <v>1850</v>
      </c>
      <c r="R7" s="40" t="s">
        <v>1850</v>
      </c>
      <c r="S7" s="40" t="s">
        <v>1850</v>
      </c>
      <c r="T7" s="40" t="s">
        <v>1850</v>
      </c>
      <c r="U7" s="40" t="s">
        <v>1850</v>
      </c>
      <c r="V7" s="40" t="s">
        <v>1850</v>
      </c>
      <c r="W7" s="40" t="s">
        <v>1850</v>
      </c>
      <c r="X7" s="40" t="s">
        <v>1850</v>
      </c>
      <c r="Y7" s="40" t="s">
        <v>1850</v>
      </c>
      <c r="Z7" s="41" t="s">
        <v>1850</v>
      </c>
    </row>
    <row r="8" spans="1:37" s="44" customFormat="1" ht="11.25" x14ac:dyDescent="0.2">
      <c r="A8" s="104" t="s">
        <v>1841</v>
      </c>
      <c r="B8" s="121" t="s">
        <v>875</v>
      </c>
      <c r="C8" s="122" t="s">
        <v>876</v>
      </c>
      <c r="D8" s="122" t="s">
        <v>877</v>
      </c>
      <c r="E8" s="124" t="s">
        <v>878</v>
      </c>
      <c r="F8" s="122" t="s">
        <v>879</v>
      </c>
      <c r="G8" s="122" t="s">
        <v>880</v>
      </c>
      <c r="H8" s="124" t="s">
        <v>881</v>
      </c>
      <c r="I8" s="122" t="s">
        <v>882</v>
      </c>
      <c r="J8" s="122" t="s">
        <v>883</v>
      </c>
      <c r="K8" s="124" t="s">
        <v>884</v>
      </c>
      <c r="L8" s="122" t="s">
        <v>885</v>
      </c>
      <c r="M8" s="122" t="s">
        <v>886</v>
      </c>
      <c r="N8" s="124" t="s">
        <v>887</v>
      </c>
      <c r="O8" s="122" t="s">
        <v>888</v>
      </c>
      <c r="P8" s="122" t="s">
        <v>889</v>
      </c>
      <c r="Q8" s="124" t="s">
        <v>890</v>
      </c>
      <c r="R8" s="122" t="s">
        <v>891</v>
      </c>
      <c r="S8" s="122" t="s">
        <v>892</v>
      </c>
      <c r="T8" s="122" t="s">
        <v>893</v>
      </c>
      <c r="U8" s="122" t="s">
        <v>894</v>
      </c>
      <c r="V8" s="122" t="s">
        <v>895</v>
      </c>
      <c r="W8" s="122" t="s">
        <v>896</v>
      </c>
      <c r="X8" s="122" t="s">
        <v>897</v>
      </c>
      <c r="Y8" s="122" t="s">
        <v>898</v>
      </c>
      <c r="Z8" s="123" t="s">
        <v>899</v>
      </c>
    </row>
    <row r="9" spans="1:37" s="45" customFormat="1" ht="23.25" customHeight="1" thickBot="1" x14ac:dyDescent="0.25">
      <c r="A9" s="105" t="s">
        <v>162</v>
      </c>
      <c r="B9" s="71" t="s">
        <v>84</v>
      </c>
      <c r="C9" s="23" t="s">
        <v>139</v>
      </c>
      <c r="D9" s="23" t="s">
        <v>140</v>
      </c>
      <c r="E9" s="32" t="s">
        <v>141</v>
      </c>
      <c r="F9" s="23" t="s">
        <v>142</v>
      </c>
      <c r="G9" s="23" t="s">
        <v>143</v>
      </c>
      <c r="H9" s="32" t="s">
        <v>144</v>
      </c>
      <c r="I9" s="23" t="s">
        <v>145</v>
      </c>
      <c r="J9" s="23" t="s">
        <v>146</v>
      </c>
      <c r="K9" s="32" t="s">
        <v>147</v>
      </c>
      <c r="L9" s="23" t="s">
        <v>148</v>
      </c>
      <c r="M9" s="23" t="s">
        <v>149</v>
      </c>
      <c r="N9" s="32" t="s">
        <v>150</v>
      </c>
      <c r="O9" s="23" t="s">
        <v>151</v>
      </c>
      <c r="P9" s="23" t="s">
        <v>152</v>
      </c>
      <c r="Q9" s="32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33" t="s">
        <v>161</v>
      </c>
    </row>
    <row r="10" spans="1:37" s="46" customFormat="1" ht="13.7" customHeight="1" x14ac:dyDescent="0.2">
      <c r="A10" s="109">
        <v>1992</v>
      </c>
      <c r="B10" s="52">
        <v>1873.0482360000001</v>
      </c>
      <c r="C10" s="52">
        <v>3542.1080000000002</v>
      </c>
      <c r="D10" s="52">
        <v>194.50981622999998</v>
      </c>
      <c r="E10" s="52">
        <v>1132.6138267600002</v>
      </c>
      <c r="F10" s="52">
        <v>420.17214900000005</v>
      </c>
      <c r="G10" s="52">
        <v>467.87914000000001</v>
      </c>
      <c r="H10" s="52">
        <v>278.30533409000003</v>
      </c>
      <c r="I10" s="52">
        <v>509.5</v>
      </c>
      <c r="J10" s="52">
        <v>320.852799</v>
      </c>
      <c r="K10" s="52">
        <v>283.11844000000002</v>
      </c>
      <c r="L10" s="52">
        <v>213.72800000000001</v>
      </c>
      <c r="M10" s="52">
        <v>240.7132</v>
      </c>
      <c r="N10" s="52">
        <v>621.13051100000007</v>
      </c>
      <c r="O10" s="52">
        <v>350.62642999999997</v>
      </c>
      <c r="P10" s="52">
        <v>412.41</v>
      </c>
      <c r="Q10" s="52">
        <v>359.57100000000003</v>
      </c>
      <c r="R10" s="52">
        <v>510.82129833000005</v>
      </c>
      <c r="S10" s="52">
        <v>293.11529999999999</v>
      </c>
      <c r="T10" s="52">
        <v>192.96</v>
      </c>
      <c r="U10" s="52">
        <v>191.88442000000001</v>
      </c>
      <c r="V10" s="52">
        <v>1082.04294781</v>
      </c>
      <c r="W10" s="52">
        <v>328.2638</v>
      </c>
      <c r="X10" s="52">
        <v>393.05369999999999</v>
      </c>
      <c r="Y10" s="153">
        <v>134.20785995</v>
      </c>
      <c r="Z10" s="154">
        <f t="shared" ref="Z10:Z42" si="0">SUM(B10:Y10)</f>
        <v>14346.636208169999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42">
        <v>2128.25</v>
      </c>
      <c r="C11" s="43">
        <v>4115.6000000000004</v>
      </c>
      <c r="D11" s="43">
        <v>260.798</v>
      </c>
      <c r="E11" s="43">
        <v>1460.4639999999999</v>
      </c>
      <c r="F11" s="43">
        <v>443.08913471</v>
      </c>
      <c r="G11" s="43">
        <v>517.4194</v>
      </c>
      <c r="H11" s="43">
        <v>316.34257133999995</v>
      </c>
      <c r="I11" s="43">
        <v>606.07506476000003</v>
      </c>
      <c r="J11" s="43">
        <v>353.33166599999998</v>
      </c>
      <c r="K11" s="43">
        <v>332.71747231000001</v>
      </c>
      <c r="L11" s="43">
        <v>255.72368799</v>
      </c>
      <c r="M11" s="43">
        <v>308.47759100000002</v>
      </c>
      <c r="N11" s="43">
        <v>745.52</v>
      </c>
      <c r="O11" s="43">
        <v>438.608</v>
      </c>
      <c r="P11" s="43">
        <v>533.46986399999992</v>
      </c>
      <c r="Q11" s="43">
        <v>456.41899999999998</v>
      </c>
      <c r="R11" s="43">
        <v>545.02615900000001</v>
      </c>
      <c r="S11" s="43">
        <v>404.11809999999997</v>
      </c>
      <c r="T11" s="43">
        <v>213.12184999999999</v>
      </c>
      <c r="U11" s="43">
        <v>231.16257142999999</v>
      </c>
      <c r="V11" s="43">
        <v>1244.585</v>
      </c>
      <c r="W11" s="43">
        <v>413.67649999999998</v>
      </c>
      <c r="X11" s="43">
        <v>484.87359999999995</v>
      </c>
      <c r="Y11" s="37">
        <v>165.64231563999999</v>
      </c>
      <c r="Z11" s="36">
        <f t="shared" si="0"/>
        <v>16974.511548180002</v>
      </c>
    </row>
    <row r="12" spans="1:37" ht="13.7" customHeight="1" x14ac:dyDescent="0.2">
      <c r="A12" s="109">
        <v>1994</v>
      </c>
      <c r="B12" s="42">
        <v>2107.9110000000001</v>
      </c>
      <c r="C12" s="43">
        <v>4610.6000000000004</v>
      </c>
      <c r="D12" s="43">
        <v>317.20874506000001</v>
      </c>
      <c r="E12" s="43">
        <v>1531.7719999999999</v>
      </c>
      <c r="F12" s="43">
        <v>452.80674099999999</v>
      </c>
      <c r="G12" s="43">
        <v>519.30799999999999</v>
      </c>
      <c r="H12" s="43">
        <v>332.04300000000001</v>
      </c>
      <c r="I12" s="43">
        <v>638.13599999999997</v>
      </c>
      <c r="J12" s="43">
        <v>366.95120000000003</v>
      </c>
      <c r="K12" s="43">
        <v>396.75731082800002</v>
      </c>
      <c r="L12" s="43">
        <v>272.87200000000001</v>
      </c>
      <c r="M12" s="43">
        <v>322.93830899999995</v>
      </c>
      <c r="N12" s="43">
        <v>765.36738099999991</v>
      </c>
      <c r="O12" s="43">
        <v>411.09249999999997</v>
      </c>
      <c r="P12" s="43">
        <v>536.58699999999999</v>
      </c>
      <c r="Q12" s="43">
        <v>505.52384699999999</v>
      </c>
      <c r="R12" s="43">
        <v>574.08804300000008</v>
      </c>
      <c r="S12" s="43">
        <v>498.69558814999999</v>
      </c>
      <c r="T12" s="43">
        <v>250.87</v>
      </c>
      <c r="U12" s="43">
        <v>255.06671399999999</v>
      </c>
      <c r="V12" s="43">
        <v>1292.3427170000002</v>
      </c>
      <c r="W12" s="43">
        <v>472.487233</v>
      </c>
      <c r="X12" s="43">
        <v>547.27200000000005</v>
      </c>
      <c r="Y12" s="37">
        <v>202.25326237900003</v>
      </c>
      <c r="Z12" s="36">
        <f t="shared" si="0"/>
        <v>18180.950591417</v>
      </c>
    </row>
    <row r="13" spans="1:37" ht="13.7" customHeight="1" x14ac:dyDescent="0.2">
      <c r="A13" s="109">
        <v>1995</v>
      </c>
      <c r="B13" s="42">
        <v>2135.5846972499999</v>
      </c>
      <c r="C13" s="43">
        <v>4663.9242478299993</v>
      </c>
      <c r="D13" s="43">
        <v>300.51054191999998</v>
      </c>
      <c r="E13" s="43">
        <v>1380.68535275</v>
      </c>
      <c r="F13" s="43">
        <v>444.89384991000003</v>
      </c>
      <c r="G13" s="43">
        <v>568.64300000000003</v>
      </c>
      <c r="H13" s="43">
        <v>349.47253866666665</v>
      </c>
      <c r="I13" s="43">
        <v>690.43751095000005</v>
      </c>
      <c r="J13" s="43">
        <v>386.66828000000004</v>
      </c>
      <c r="K13" s="43">
        <v>410.53487999999999</v>
      </c>
      <c r="L13" s="43">
        <v>264.17200000000003</v>
      </c>
      <c r="M13" s="43">
        <v>332.37641400000001</v>
      </c>
      <c r="N13" s="43">
        <v>789.74790899999994</v>
      </c>
      <c r="O13" s="43">
        <v>402.68161484999996</v>
      </c>
      <c r="P13" s="43">
        <v>565.51900000000001</v>
      </c>
      <c r="Q13" s="43">
        <v>498.07</v>
      </c>
      <c r="R13" s="43">
        <v>597.12964012999998</v>
      </c>
      <c r="S13" s="43">
        <v>462.63160737000004</v>
      </c>
      <c r="T13" s="43">
        <v>232.61701248</v>
      </c>
      <c r="U13" s="43">
        <v>304.51437010000006</v>
      </c>
      <c r="V13" s="43">
        <v>1342.96247462</v>
      </c>
      <c r="W13" s="43">
        <v>410.89620344499997</v>
      </c>
      <c r="X13" s="43">
        <v>576.07100000000003</v>
      </c>
      <c r="Y13" s="37">
        <v>230.53210827000001</v>
      </c>
      <c r="Z13" s="36">
        <f t="shared" si="0"/>
        <v>18341.276253541666</v>
      </c>
    </row>
    <row r="14" spans="1:37" ht="13.7" customHeight="1" x14ac:dyDescent="0.2">
      <c r="A14" s="109">
        <v>1996</v>
      </c>
      <c r="B14" s="42">
        <v>2317.1227798100003</v>
      </c>
      <c r="C14" s="43">
        <v>4625.8125225900003</v>
      </c>
      <c r="D14" s="43">
        <v>290.58503430000002</v>
      </c>
      <c r="E14" s="43">
        <v>1226.1010773100002</v>
      </c>
      <c r="F14" s="43">
        <v>410.75297335000005</v>
      </c>
      <c r="G14" s="43">
        <v>557.54999999999995</v>
      </c>
      <c r="H14" s="43">
        <v>332.17813765000005</v>
      </c>
      <c r="I14" s="43">
        <v>642.20950800000014</v>
      </c>
      <c r="J14" s="43">
        <v>389.40991135000002</v>
      </c>
      <c r="K14" s="43">
        <v>375.61959657</v>
      </c>
      <c r="L14" s="43">
        <v>272.84798303000002</v>
      </c>
      <c r="M14" s="43">
        <v>328.487054</v>
      </c>
      <c r="N14" s="43">
        <v>768.65800000000002</v>
      </c>
      <c r="O14" s="43">
        <v>403.85937843000005</v>
      </c>
      <c r="P14" s="43">
        <v>487.308494</v>
      </c>
      <c r="Q14" s="43">
        <v>460.23028000000005</v>
      </c>
      <c r="R14" s="43">
        <v>563.53783570000007</v>
      </c>
      <c r="S14" s="43">
        <v>368.11816800000003</v>
      </c>
      <c r="T14" s="43">
        <v>222.68</v>
      </c>
      <c r="U14" s="43">
        <v>297.96772177000003</v>
      </c>
      <c r="V14" s="43">
        <v>1331.24420218</v>
      </c>
      <c r="W14" s="43">
        <v>388.30622328999999</v>
      </c>
      <c r="X14" s="43">
        <v>568.18299999999999</v>
      </c>
      <c r="Y14" s="37">
        <v>192.22033439</v>
      </c>
      <c r="Z14" s="36">
        <f t="shared" si="0"/>
        <v>17820.990215720005</v>
      </c>
    </row>
    <row r="15" spans="1:37" ht="13.7" customHeight="1" x14ac:dyDescent="0.2">
      <c r="A15" s="109">
        <v>1997</v>
      </c>
      <c r="B15" s="42">
        <v>2365.2305078099998</v>
      </c>
      <c r="C15" s="43">
        <v>5184.8140158300002</v>
      </c>
      <c r="D15" s="43">
        <v>333.09890007999996</v>
      </c>
      <c r="E15" s="43">
        <v>1391.5329702699999</v>
      </c>
      <c r="F15" s="43">
        <v>491.70194651000003</v>
      </c>
      <c r="G15" s="43">
        <v>597.346</v>
      </c>
      <c r="H15" s="43">
        <v>347.38265742999999</v>
      </c>
      <c r="I15" s="43">
        <v>667.81631900000002</v>
      </c>
      <c r="J15" s="43">
        <v>413.50859430999998</v>
      </c>
      <c r="K15" s="43">
        <v>363.93006156999996</v>
      </c>
      <c r="L15" s="43">
        <v>293.47732300000001</v>
      </c>
      <c r="M15" s="43">
        <v>334.05524288000004</v>
      </c>
      <c r="N15" s="43">
        <v>795.9</v>
      </c>
      <c r="O15" s="43">
        <v>478.5</v>
      </c>
      <c r="P15" s="43">
        <v>515.74348970000005</v>
      </c>
      <c r="Q15" s="43">
        <v>479.48450400000002</v>
      </c>
      <c r="R15" s="43">
        <v>545.37518108999996</v>
      </c>
      <c r="S15" s="43">
        <v>410.57858900000002</v>
      </c>
      <c r="T15" s="43">
        <v>224.82682</v>
      </c>
      <c r="U15" s="43">
        <v>326.78144388000004</v>
      </c>
      <c r="V15" s="43">
        <v>1375.2234965900002</v>
      </c>
      <c r="W15" s="43">
        <v>420.24541877000001</v>
      </c>
      <c r="X15" s="43">
        <v>618.05899999999997</v>
      </c>
      <c r="Y15" s="37">
        <v>210.1376664</v>
      </c>
      <c r="Z15" s="36">
        <f t="shared" si="0"/>
        <v>19184.750148119998</v>
      </c>
    </row>
    <row r="16" spans="1:37" ht="13.7" customHeight="1" x14ac:dyDescent="0.2">
      <c r="A16" s="109">
        <v>1998</v>
      </c>
      <c r="B16" s="42">
        <v>2295.4819865800005</v>
      </c>
      <c r="C16" s="43">
        <v>6085.1229229199998</v>
      </c>
      <c r="D16" s="43">
        <v>321.80919397999997</v>
      </c>
      <c r="E16" s="43">
        <v>1425.3351962699999</v>
      </c>
      <c r="F16" s="43">
        <v>524.23803945999998</v>
      </c>
      <c r="G16" s="43">
        <v>648.23830000000009</v>
      </c>
      <c r="H16" s="43">
        <v>372.24483000000004</v>
      </c>
      <c r="I16" s="43">
        <v>718.97293726999976</v>
      </c>
      <c r="J16" s="43">
        <v>438.14888456</v>
      </c>
      <c r="K16" s="43">
        <v>397.59440355000004</v>
      </c>
      <c r="L16" s="43">
        <v>297.06365124000001</v>
      </c>
      <c r="M16" s="43">
        <v>357.20491112999997</v>
      </c>
      <c r="N16" s="43">
        <v>845.54164806000006</v>
      </c>
      <c r="O16" s="43">
        <v>481.34833459999999</v>
      </c>
      <c r="P16" s="43">
        <v>630.01533331999997</v>
      </c>
      <c r="Q16" s="43">
        <v>457.92750000000001</v>
      </c>
      <c r="R16" s="43">
        <v>555.1983242</v>
      </c>
      <c r="S16" s="43">
        <v>442.46984900000007</v>
      </c>
      <c r="T16" s="43">
        <v>224.80285999999998</v>
      </c>
      <c r="U16" s="43">
        <v>350.74886893000001</v>
      </c>
      <c r="V16" s="43">
        <v>1507.8698386099998</v>
      </c>
      <c r="W16" s="43">
        <v>430.57101990000001</v>
      </c>
      <c r="X16" s="43">
        <v>591.03907496000011</v>
      </c>
      <c r="Y16" s="37">
        <v>235.804</v>
      </c>
      <c r="Z16" s="36">
        <f t="shared" si="0"/>
        <v>20634.791908539999</v>
      </c>
    </row>
    <row r="17" spans="1:26" ht="13.7" customHeight="1" x14ac:dyDescent="0.2">
      <c r="A17" s="109">
        <v>1999</v>
      </c>
      <c r="B17" s="42">
        <v>2418.3772200769999</v>
      </c>
      <c r="C17" s="43">
        <v>6792.9866644899994</v>
      </c>
      <c r="D17" s="43">
        <v>333.72230884191617</v>
      </c>
      <c r="E17" s="43">
        <v>1475.2148821199999</v>
      </c>
      <c r="F17" s="43">
        <v>524.13424922000002</v>
      </c>
      <c r="G17" s="43">
        <v>685.29849999999999</v>
      </c>
      <c r="H17" s="43">
        <v>398.50787079999998</v>
      </c>
      <c r="I17" s="43">
        <v>769.09202782399996</v>
      </c>
      <c r="J17" s="43">
        <v>462.25742664799998</v>
      </c>
      <c r="K17" s="43">
        <v>407.22758620999997</v>
      </c>
      <c r="L17" s="43">
        <v>310.17145520641373</v>
      </c>
      <c r="M17" s="43">
        <v>386.34079413135271</v>
      </c>
      <c r="N17" s="43">
        <v>902.43723944522549</v>
      </c>
      <c r="O17" s="43">
        <v>534.60683170800007</v>
      </c>
      <c r="P17" s="43">
        <v>723.98356781999996</v>
      </c>
      <c r="Q17" s="43">
        <v>457.39788111999997</v>
      </c>
      <c r="R17" s="43">
        <v>567.01972676000003</v>
      </c>
      <c r="S17" s="43">
        <v>455.81901921600007</v>
      </c>
      <c r="T17" s="43">
        <v>249.10253</v>
      </c>
      <c r="U17" s="43">
        <v>355.01451118000006</v>
      </c>
      <c r="V17" s="43">
        <v>1608.0983368909999</v>
      </c>
      <c r="W17" s="43">
        <v>450.02171825000005</v>
      </c>
      <c r="X17" s="43">
        <v>636.57863013999986</v>
      </c>
      <c r="Y17" s="37">
        <v>236.36814000000001</v>
      </c>
      <c r="Z17" s="36">
        <f t="shared" si="0"/>
        <v>22139.779118098908</v>
      </c>
    </row>
    <row r="18" spans="1:26" ht="13.7" customHeight="1" x14ac:dyDescent="0.2">
      <c r="A18" s="109">
        <v>2000</v>
      </c>
      <c r="B18" s="42">
        <v>2761.1969390000004</v>
      </c>
      <c r="C18" s="43">
        <v>6921.7849200650007</v>
      </c>
      <c r="D18" s="43">
        <v>349.67742366397192</v>
      </c>
      <c r="E18" s="43">
        <v>1719.9966125199999</v>
      </c>
      <c r="F18" s="43">
        <v>547.73323170999993</v>
      </c>
      <c r="G18" s="43">
        <v>735.5259672599999</v>
      </c>
      <c r="H18" s="43">
        <v>596.19041400000003</v>
      </c>
      <c r="I18" s="43">
        <v>846.63512420000018</v>
      </c>
      <c r="J18" s="43">
        <v>486.67369641000005</v>
      </c>
      <c r="K18" s="43">
        <v>448.95678999999996</v>
      </c>
      <c r="L18" s="43">
        <v>353.206679530342</v>
      </c>
      <c r="M18" s="43">
        <v>377.32882060999998</v>
      </c>
      <c r="N18" s="43">
        <v>1122.3500750000001</v>
      </c>
      <c r="O18" s="43">
        <v>543.31124226119994</v>
      </c>
      <c r="P18" s="43">
        <v>954.94265500000006</v>
      </c>
      <c r="Q18" s="43">
        <v>554.93100000000004</v>
      </c>
      <c r="R18" s="43">
        <v>570.59799999999996</v>
      </c>
      <c r="S18" s="43">
        <v>474.97517477200006</v>
      </c>
      <c r="T18" s="43">
        <v>318.62476500000002</v>
      </c>
      <c r="U18" s="43">
        <v>404.75501711999993</v>
      </c>
      <c r="V18" s="43">
        <v>1765.99548387</v>
      </c>
      <c r="W18" s="43">
        <v>484.91613790999997</v>
      </c>
      <c r="X18" s="43">
        <v>681.93899999999996</v>
      </c>
      <c r="Y18" s="37">
        <v>333.97823764871794</v>
      </c>
      <c r="Z18" s="36">
        <f t="shared" si="0"/>
        <v>24356.223407551232</v>
      </c>
    </row>
    <row r="19" spans="1:26" ht="13.7" customHeight="1" x14ac:dyDescent="0.2">
      <c r="A19" s="109">
        <v>2001</v>
      </c>
      <c r="B19" s="42">
        <v>3201.6</v>
      </c>
      <c r="C19" s="43">
        <v>8546.9650000000001</v>
      </c>
      <c r="D19" s="43">
        <v>407.83940994906402</v>
      </c>
      <c r="E19" s="43">
        <v>1918.8127870777002</v>
      </c>
      <c r="F19" s="43">
        <v>659.87975459000006</v>
      </c>
      <c r="G19" s="43">
        <v>871.75900000000001</v>
      </c>
      <c r="H19" s="43">
        <v>778.75091199999997</v>
      </c>
      <c r="I19" s="43">
        <v>1118.299389</v>
      </c>
      <c r="J19" s="43">
        <v>630.74544709999998</v>
      </c>
      <c r="K19" s="43">
        <v>553.87</v>
      </c>
      <c r="L19" s="43">
        <v>396.20425494715255</v>
      </c>
      <c r="M19" s="43">
        <v>437.95166714000004</v>
      </c>
      <c r="N19" s="43">
        <v>1412.1077483333336</v>
      </c>
      <c r="O19" s="43">
        <v>631.17140885720005</v>
      </c>
      <c r="P19" s="43">
        <v>1086.7644598439999</v>
      </c>
      <c r="Q19" s="43">
        <v>698.49</v>
      </c>
      <c r="R19" s="43">
        <v>706.54827533333344</v>
      </c>
      <c r="S19" s="43">
        <v>514.58771279999996</v>
      </c>
      <c r="T19" s="43">
        <v>382.57904642182694</v>
      </c>
      <c r="U19" s="43">
        <v>505.66927940999994</v>
      </c>
      <c r="V19" s="43">
        <v>2040.4257551700002</v>
      </c>
      <c r="W19" s="43">
        <v>591.75099999999998</v>
      </c>
      <c r="X19" s="43">
        <v>893.29700000000003</v>
      </c>
      <c r="Y19" s="37">
        <v>361.84621399999997</v>
      </c>
      <c r="Z19" s="36">
        <f t="shared" si="0"/>
        <v>29347.915521973606</v>
      </c>
    </row>
    <row r="20" spans="1:26" ht="13.7" customHeight="1" x14ac:dyDescent="0.2">
      <c r="A20" s="109">
        <v>2002</v>
      </c>
      <c r="B20" s="42">
        <v>4122.1765999999998</v>
      </c>
      <c r="C20" s="43">
        <v>11621.100000000002</v>
      </c>
      <c r="D20" s="43">
        <v>560.05883929180391</v>
      </c>
      <c r="E20" s="43">
        <v>2659.2885940299998</v>
      </c>
      <c r="F20" s="43">
        <v>907.31025999999997</v>
      </c>
      <c r="G20" s="43">
        <v>1085.5251845403006</v>
      </c>
      <c r="H20" s="43">
        <v>1031.6258580000001</v>
      </c>
      <c r="I20" s="43">
        <v>1383.25992</v>
      </c>
      <c r="J20" s="43">
        <v>785.22150612000007</v>
      </c>
      <c r="K20" s="43">
        <v>716.85394999999994</v>
      </c>
      <c r="L20" s="43">
        <v>562.39800000000002</v>
      </c>
      <c r="M20" s="43">
        <v>515.67144055999995</v>
      </c>
      <c r="N20" s="43">
        <v>1640.5940000000001</v>
      </c>
      <c r="O20" s="43">
        <v>767.23679716000004</v>
      </c>
      <c r="P20" s="43">
        <v>1359.06047917</v>
      </c>
      <c r="Q20" s="43">
        <v>962.28800000000001</v>
      </c>
      <c r="R20" s="43">
        <v>938.27025849999995</v>
      </c>
      <c r="S20" s="43">
        <v>693.98759999999993</v>
      </c>
      <c r="T20" s="43">
        <v>476.73360100000008</v>
      </c>
      <c r="U20" s="43">
        <v>599.90631403999987</v>
      </c>
      <c r="V20" s="43">
        <v>2696.1979999999999</v>
      </c>
      <c r="W20" s="43">
        <v>797.50626</v>
      </c>
      <c r="X20" s="43">
        <v>1254.6937</v>
      </c>
      <c r="Y20" s="37">
        <v>515.32577753999999</v>
      </c>
      <c r="Z20" s="36">
        <f t="shared" si="0"/>
        <v>38652.290939952109</v>
      </c>
    </row>
    <row r="21" spans="1:26" ht="13.7" customHeight="1" x14ac:dyDescent="0.2">
      <c r="A21" s="109">
        <v>2003</v>
      </c>
      <c r="B21" s="42">
        <v>2761.1969390000004</v>
      </c>
      <c r="C21" s="43">
        <v>6921.7849200650007</v>
      </c>
      <c r="D21" s="43">
        <v>349.67742366397192</v>
      </c>
      <c r="E21" s="43">
        <v>1719.9966125199999</v>
      </c>
      <c r="F21" s="43">
        <v>547.73323170999993</v>
      </c>
      <c r="G21" s="43">
        <v>735.5259672599999</v>
      </c>
      <c r="H21" s="43">
        <v>596.19041400000003</v>
      </c>
      <c r="I21" s="43">
        <v>846.63512420000018</v>
      </c>
      <c r="J21" s="43">
        <v>486.67369641000005</v>
      </c>
      <c r="K21" s="43">
        <v>448.95678999999996</v>
      </c>
      <c r="L21" s="43">
        <v>353.206679530342</v>
      </c>
      <c r="M21" s="43">
        <v>377.32882060999998</v>
      </c>
      <c r="N21" s="43">
        <v>1122.3500750000001</v>
      </c>
      <c r="O21" s="43">
        <v>543.31124226119994</v>
      </c>
      <c r="P21" s="43">
        <v>954.94265500000006</v>
      </c>
      <c r="Q21" s="43">
        <v>554.93100000000004</v>
      </c>
      <c r="R21" s="43">
        <v>570.59799999999996</v>
      </c>
      <c r="S21" s="43">
        <v>474.97517477200006</v>
      </c>
      <c r="T21" s="43">
        <v>318.62476500000002</v>
      </c>
      <c r="U21" s="43">
        <v>404.75501711999993</v>
      </c>
      <c r="V21" s="43">
        <v>1765.99548387</v>
      </c>
      <c r="W21" s="43">
        <v>484.91613790999997</v>
      </c>
      <c r="X21" s="43">
        <v>681.93899999999996</v>
      </c>
      <c r="Y21" s="37">
        <v>333.97823764871794</v>
      </c>
      <c r="Z21" s="36">
        <f t="shared" si="0"/>
        <v>24356.223407551232</v>
      </c>
    </row>
    <row r="22" spans="1:26" ht="13.7" customHeight="1" x14ac:dyDescent="0.2">
      <c r="A22" s="109">
        <v>2004</v>
      </c>
      <c r="B22" s="42">
        <v>3201.6</v>
      </c>
      <c r="C22" s="43">
        <v>8546.9650000000001</v>
      </c>
      <c r="D22" s="43">
        <v>407.83940994906402</v>
      </c>
      <c r="E22" s="43">
        <v>1918.8127870777002</v>
      </c>
      <c r="F22" s="43">
        <v>659.87975459000006</v>
      </c>
      <c r="G22" s="43">
        <v>871.75900000000001</v>
      </c>
      <c r="H22" s="43">
        <v>778.75091199999997</v>
      </c>
      <c r="I22" s="43">
        <v>1118.299389</v>
      </c>
      <c r="J22" s="43">
        <v>630.74544709999998</v>
      </c>
      <c r="K22" s="43">
        <v>553.87</v>
      </c>
      <c r="L22" s="43">
        <v>396.20425494715255</v>
      </c>
      <c r="M22" s="43">
        <v>437.95166714000004</v>
      </c>
      <c r="N22" s="43">
        <v>1412.1077483333336</v>
      </c>
      <c r="O22" s="43">
        <v>631.17140885720005</v>
      </c>
      <c r="P22" s="43">
        <v>1086.7644598439999</v>
      </c>
      <c r="Q22" s="43">
        <v>698.49</v>
      </c>
      <c r="R22" s="43">
        <v>706.54827533333344</v>
      </c>
      <c r="S22" s="43">
        <v>514.58771279999996</v>
      </c>
      <c r="T22" s="43">
        <v>382.57904642182694</v>
      </c>
      <c r="U22" s="43">
        <v>505.66927940999994</v>
      </c>
      <c r="V22" s="43">
        <v>2040.4257551700002</v>
      </c>
      <c r="W22" s="43">
        <v>591.75099999999998</v>
      </c>
      <c r="X22" s="43">
        <v>893.29700000000003</v>
      </c>
      <c r="Y22" s="37">
        <v>361.84621399999997</v>
      </c>
      <c r="Z22" s="36">
        <f t="shared" si="0"/>
        <v>29347.915521973606</v>
      </c>
    </row>
    <row r="23" spans="1:26" ht="13.7" customHeight="1" x14ac:dyDescent="0.2">
      <c r="A23" s="109">
        <v>2005</v>
      </c>
      <c r="B23" s="42">
        <v>4122.1765999999998</v>
      </c>
      <c r="C23" s="43">
        <v>11647.874</v>
      </c>
      <c r="D23" s="43">
        <v>560.05883929180402</v>
      </c>
      <c r="E23" s="43">
        <v>2683.29635603</v>
      </c>
      <c r="F23" s="43">
        <v>911.98067000000003</v>
      </c>
      <c r="G23" s="43">
        <v>1102.8261845403003</v>
      </c>
      <c r="H23" s="43">
        <v>1054.698858</v>
      </c>
      <c r="I23" s="43">
        <v>1392.7149200000001</v>
      </c>
      <c r="J23" s="43">
        <v>796.78390473999991</v>
      </c>
      <c r="K23" s="43">
        <v>716.88394999999991</v>
      </c>
      <c r="L23" s="43">
        <v>562.35393457999987</v>
      </c>
      <c r="M23" s="43">
        <v>515.67144055999995</v>
      </c>
      <c r="N23" s="43">
        <v>1640.5940000000001</v>
      </c>
      <c r="O23" s="43">
        <v>772.40679716000011</v>
      </c>
      <c r="P23" s="43">
        <v>1385.96840817</v>
      </c>
      <c r="Q23" s="43">
        <v>962.28800000000001</v>
      </c>
      <c r="R23" s="43">
        <v>938.27025849999995</v>
      </c>
      <c r="S23" s="43">
        <v>693.98760000000004</v>
      </c>
      <c r="T23" s="43">
        <v>476.73360100000002</v>
      </c>
      <c r="U23" s="43">
        <v>603.01328304000003</v>
      </c>
      <c r="V23" s="43">
        <v>2704.9092799999999</v>
      </c>
      <c r="W23" s="43">
        <v>797.50625999999988</v>
      </c>
      <c r="X23" s="43">
        <v>1254.6937</v>
      </c>
      <c r="Y23" s="37">
        <v>532.828979</v>
      </c>
      <c r="Z23" s="36">
        <f t="shared" si="0"/>
        <v>38830.519824612114</v>
      </c>
    </row>
    <row r="24" spans="1:26" ht="13.7" customHeight="1" x14ac:dyDescent="0.2">
      <c r="A24" s="109">
        <v>2006</v>
      </c>
      <c r="B24" s="42">
        <v>5779.1401569999998</v>
      </c>
      <c r="C24" s="43">
        <v>14462.964000000002</v>
      </c>
      <c r="D24" s="43">
        <v>794.774125253536</v>
      </c>
      <c r="E24" s="43">
        <v>3340.3882060000001</v>
      </c>
      <c r="F24" s="43">
        <v>1133.18</v>
      </c>
      <c r="G24" s="43">
        <v>1459.0524865714285</v>
      </c>
      <c r="H24" s="43">
        <v>1249.7158650000001</v>
      </c>
      <c r="I24" s="43">
        <v>1810.6649949999999</v>
      </c>
      <c r="J24" s="43">
        <v>930.68651192000016</v>
      </c>
      <c r="K24" s="43">
        <v>946.58867692307683</v>
      </c>
      <c r="L24" s="43">
        <v>710.67461528999979</v>
      </c>
      <c r="M24" s="43">
        <v>625.04031999999995</v>
      </c>
      <c r="N24" s="43">
        <v>2056.85</v>
      </c>
      <c r="O24" s="43">
        <v>954.12193213666683</v>
      </c>
      <c r="P24" s="43">
        <v>1735.0743620000003</v>
      </c>
      <c r="Q24" s="43">
        <v>1251.0336733333334</v>
      </c>
      <c r="R24" s="43">
        <v>1096.42282959</v>
      </c>
      <c r="S24" s="43">
        <v>922.246216</v>
      </c>
      <c r="T24" s="43">
        <v>563.23039578101509</v>
      </c>
      <c r="U24" s="43">
        <v>780.72469793055552</v>
      </c>
      <c r="V24" s="43">
        <v>3486.0420899999999</v>
      </c>
      <c r="W24" s="43">
        <v>1060.8895648486355</v>
      </c>
      <c r="X24" s="43">
        <v>1687.423</v>
      </c>
      <c r="Y24" s="37">
        <v>719.49865869000007</v>
      </c>
      <c r="Z24" s="36">
        <f t="shared" si="0"/>
        <v>49556.427379268251</v>
      </c>
    </row>
    <row r="25" spans="1:26" ht="13.7" customHeight="1" x14ac:dyDescent="0.2">
      <c r="A25" s="109">
        <v>2007</v>
      </c>
      <c r="B25" s="42">
        <v>7250.2889999999989</v>
      </c>
      <c r="C25" s="43">
        <v>18381.390000000003</v>
      </c>
      <c r="D25" s="43">
        <v>1086.34596004746</v>
      </c>
      <c r="E25" s="43">
        <v>4420.8490000000002</v>
      </c>
      <c r="F25" s="43">
        <v>1544.2</v>
      </c>
      <c r="G25" s="43">
        <v>2085.28208</v>
      </c>
      <c r="H25" s="43">
        <v>1566.4132079999999</v>
      </c>
      <c r="I25" s="43">
        <v>2372.518</v>
      </c>
      <c r="J25" s="43">
        <v>1223.4984969200002</v>
      </c>
      <c r="K25" s="43">
        <v>1313.99</v>
      </c>
      <c r="L25" s="43">
        <v>878.30445899499989</v>
      </c>
      <c r="M25" s="43">
        <v>805.45584448285717</v>
      </c>
      <c r="N25" s="43">
        <v>2776.61</v>
      </c>
      <c r="O25" s="43">
        <v>1275.78</v>
      </c>
      <c r="P25" s="43">
        <v>2255.9867939999999</v>
      </c>
      <c r="Q25" s="43">
        <v>1607.1377150000001</v>
      </c>
      <c r="R25" s="43">
        <v>1481.89</v>
      </c>
      <c r="S25" s="43">
        <v>1215.2946839999997</v>
      </c>
      <c r="T25" s="43">
        <v>727.55259300000012</v>
      </c>
      <c r="U25" s="43">
        <v>1298.4395270000005</v>
      </c>
      <c r="V25" s="43">
        <v>4625.8370999999997</v>
      </c>
      <c r="W25" s="43">
        <v>1276.6879999999999</v>
      </c>
      <c r="X25" s="43">
        <v>2213.2379999999998</v>
      </c>
      <c r="Y25" s="37">
        <v>966.59458755999992</v>
      </c>
      <c r="Z25" s="36">
        <f t="shared" si="0"/>
        <v>64649.585049005313</v>
      </c>
    </row>
    <row r="26" spans="1:26" ht="13.7" customHeight="1" x14ac:dyDescent="0.2">
      <c r="A26" s="109">
        <v>2008</v>
      </c>
      <c r="B26" s="42">
        <v>9102.6220000000012</v>
      </c>
      <c r="C26" s="43">
        <v>25516.76</v>
      </c>
      <c r="D26" s="43">
        <v>1490.0325633068558</v>
      </c>
      <c r="E26" s="43">
        <v>6402.1437290000003</v>
      </c>
      <c r="F26" s="43">
        <v>2146.4699999999998</v>
      </c>
      <c r="G26" s="43">
        <v>3128.1991400000002</v>
      </c>
      <c r="H26" s="43">
        <v>2073.8235799999998</v>
      </c>
      <c r="I26" s="43">
        <v>3264.99</v>
      </c>
      <c r="J26" s="43">
        <v>1686.9092880200001</v>
      </c>
      <c r="K26" s="43">
        <v>1717.3750921189996</v>
      </c>
      <c r="L26" s="43">
        <v>1157.5908887999999</v>
      </c>
      <c r="M26" s="43">
        <v>1039.8991307099998</v>
      </c>
      <c r="N26" s="43">
        <v>3666.05</v>
      </c>
      <c r="O26" s="43">
        <v>1735.78</v>
      </c>
      <c r="P26" s="43">
        <v>3419.7050550000004</v>
      </c>
      <c r="Q26" s="43">
        <v>2031.6381700399995</v>
      </c>
      <c r="R26" s="43">
        <v>2008.5553399999999</v>
      </c>
      <c r="S26" s="43">
        <v>1632.1660060000004</v>
      </c>
      <c r="T26" s="43">
        <v>901.7192398000002</v>
      </c>
      <c r="U26" s="43">
        <v>1990.7618600000001</v>
      </c>
      <c r="V26" s="43">
        <v>6298.644040000001</v>
      </c>
      <c r="W26" s="43">
        <v>1666.835</v>
      </c>
      <c r="X26" s="43">
        <v>2804.3862633499998</v>
      </c>
      <c r="Y26" s="37">
        <v>1235.9496920000001</v>
      </c>
      <c r="Z26" s="36">
        <f t="shared" si="0"/>
        <v>88119.006078145845</v>
      </c>
    </row>
    <row r="27" spans="1:26" ht="13.7" customHeight="1" x14ac:dyDescent="0.2">
      <c r="A27" s="109">
        <v>2009</v>
      </c>
      <c r="B27" s="42">
        <v>11338.529886329998</v>
      </c>
      <c r="C27" s="43">
        <v>32309.740000000005</v>
      </c>
      <c r="D27" s="43">
        <v>1708.7916424</v>
      </c>
      <c r="E27" s="43">
        <v>7939.6150830000006</v>
      </c>
      <c r="F27" s="43">
        <v>2467.6899999999996</v>
      </c>
      <c r="G27" s="43">
        <v>3718.9039699999998</v>
      </c>
      <c r="H27" s="43">
        <v>2446.8203400000002</v>
      </c>
      <c r="I27" s="43">
        <v>3749.8660000000004</v>
      </c>
      <c r="J27" s="43">
        <v>2015.4599925499999</v>
      </c>
      <c r="K27" s="43">
        <v>2061.44</v>
      </c>
      <c r="L27" s="43">
        <v>1428.2320377706665</v>
      </c>
      <c r="M27" s="43">
        <v>1291.9239152600003</v>
      </c>
      <c r="N27" s="43">
        <v>4510.2</v>
      </c>
      <c r="O27" s="43">
        <v>2112.2600000000002</v>
      </c>
      <c r="P27" s="43">
        <v>4092.9346660000001</v>
      </c>
      <c r="Q27" s="43">
        <v>2394.0339309199999</v>
      </c>
      <c r="R27" s="43">
        <v>2606.4836499999992</v>
      </c>
      <c r="S27" s="43">
        <v>1974.8962999999999</v>
      </c>
      <c r="T27" s="43">
        <v>1019.0359509500004</v>
      </c>
      <c r="U27" s="43">
        <v>2333.9091470000003</v>
      </c>
      <c r="V27" s="43">
        <v>7886.7805900000003</v>
      </c>
      <c r="W27" s="43">
        <v>1857.298</v>
      </c>
      <c r="X27" s="43">
        <v>3352.9969999999998</v>
      </c>
      <c r="Y27" s="37">
        <v>1416.579</v>
      </c>
      <c r="Z27" s="36">
        <f t="shared" si="0"/>
        <v>108034.42110218064</v>
      </c>
    </row>
    <row r="28" spans="1:26" ht="13.7" customHeight="1" x14ac:dyDescent="0.2">
      <c r="A28" s="109">
        <v>2010</v>
      </c>
      <c r="B28" s="42">
        <v>13592.182952000001</v>
      </c>
      <c r="C28" s="43">
        <v>38503.796999999991</v>
      </c>
      <c r="D28" s="43">
        <v>2077.8423558445566</v>
      </c>
      <c r="E28" s="43">
        <v>10050.951061000002</v>
      </c>
      <c r="F28" s="43">
        <v>3095.3599999999997</v>
      </c>
      <c r="G28" s="43">
        <v>4318.4091499999995</v>
      </c>
      <c r="H28" s="43">
        <v>3188.1156589999991</v>
      </c>
      <c r="I28" s="43">
        <v>4740.4900000000007</v>
      </c>
      <c r="J28" s="43">
        <v>2609.1826599800002</v>
      </c>
      <c r="K28" s="43">
        <v>2600.848</v>
      </c>
      <c r="L28" s="43">
        <v>1883.8819727452708</v>
      </c>
      <c r="M28" s="43">
        <v>1602.1396061</v>
      </c>
      <c r="N28" s="43">
        <v>5504.6</v>
      </c>
      <c r="O28" s="43">
        <v>2632.7500000000005</v>
      </c>
      <c r="P28" s="43">
        <v>4795.0735520000007</v>
      </c>
      <c r="Q28" s="43">
        <v>3073.3117424800007</v>
      </c>
      <c r="R28" s="43">
        <v>3130.6447999999991</v>
      </c>
      <c r="S28" s="43">
        <v>2447.2225699999999</v>
      </c>
      <c r="T28" s="43">
        <v>1293.9707984401819</v>
      </c>
      <c r="U28" s="43">
        <v>2918.2540730000001</v>
      </c>
      <c r="V28" s="43">
        <v>9794.877709999997</v>
      </c>
      <c r="W28" s="43">
        <v>2455.5830000000001</v>
      </c>
      <c r="X28" s="43">
        <v>4326.8829999999998</v>
      </c>
      <c r="Y28" s="37">
        <v>1699.7149999999995</v>
      </c>
      <c r="Z28" s="36">
        <f t="shared" si="0"/>
        <v>132336.08666258998</v>
      </c>
    </row>
    <row r="29" spans="1:26" ht="13.7" customHeight="1" x14ac:dyDescent="0.2">
      <c r="A29" s="109">
        <v>2011</v>
      </c>
      <c r="B29" s="42">
        <v>19070.835999999999</v>
      </c>
      <c r="C29" s="43">
        <v>52972.990000000005</v>
      </c>
      <c r="D29" s="43">
        <v>2925.2398999292</v>
      </c>
      <c r="E29" s="43">
        <v>13592.674975999998</v>
      </c>
      <c r="F29" s="43">
        <v>4766.7816025100001</v>
      </c>
      <c r="G29" s="43">
        <v>5982.0049299999991</v>
      </c>
      <c r="H29" s="43">
        <v>4207.9364930000002</v>
      </c>
      <c r="I29" s="43">
        <v>6624.95</v>
      </c>
      <c r="J29" s="43">
        <v>3612.5699408099999</v>
      </c>
      <c r="K29" s="43">
        <v>3558.1</v>
      </c>
      <c r="L29" s="43">
        <v>2312.5607136224048</v>
      </c>
      <c r="M29" s="43">
        <v>2135.5015993800002</v>
      </c>
      <c r="N29" s="43">
        <v>7807.16</v>
      </c>
      <c r="O29" s="43">
        <v>3715.31</v>
      </c>
      <c r="P29" s="43">
        <v>6180.6200680000002</v>
      </c>
      <c r="Q29" s="43">
        <v>4328.2959279300003</v>
      </c>
      <c r="R29" s="43">
        <v>4430.8589899999997</v>
      </c>
      <c r="S29" s="43">
        <v>3136.8519350000001</v>
      </c>
      <c r="T29" s="43">
        <v>1646.4877409320436</v>
      </c>
      <c r="U29" s="43">
        <v>3759.0015079999998</v>
      </c>
      <c r="V29" s="43">
        <v>14253.792599999999</v>
      </c>
      <c r="W29" s="43">
        <v>3279.5319999999997</v>
      </c>
      <c r="X29" s="43">
        <v>6358.625</v>
      </c>
      <c r="Y29" s="37">
        <v>2457.4830000000002</v>
      </c>
      <c r="Z29" s="36">
        <f t="shared" si="0"/>
        <v>183116.16492511367</v>
      </c>
    </row>
    <row r="30" spans="1:26" ht="13.7" customHeight="1" x14ac:dyDescent="0.2">
      <c r="A30" s="109">
        <v>2012</v>
      </c>
      <c r="B30" s="42">
        <v>24900.678475789999</v>
      </c>
      <c r="C30" s="43">
        <v>65851.320000000007</v>
      </c>
      <c r="D30" s="43">
        <v>3804.6900293152321</v>
      </c>
      <c r="E30" s="43">
        <v>17316.413</v>
      </c>
      <c r="F30" s="43">
        <v>6263.6100000000015</v>
      </c>
      <c r="G30" s="43">
        <v>7685.5025299999988</v>
      </c>
      <c r="H30" s="43">
        <v>5529.4527609999996</v>
      </c>
      <c r="I30" s="43">
        <v>8402.1</v>
      </c>
      <c r="J30" s="43">
        <v>4582.5558102400009</v>
      </c>
      <c r="K30" s="43">
        <v>4832.13</v>
      </c>
      <c r="L30" s="43">
        <v>3547.066186424795</v>
      </c>
      <c r="M30" s="43">
        <v>2860.2390019300001</v>
      </c>
      <c r="N30" s="43">
        <v>10778.59</v>
      </c>
      <c r="O30" s="43">
        <v>5053.2283568100002</v>
      </c>
      <c r="P30" s="43">
        <v>8165.9109560000006</v>
      </c>
      <c r="Q30" s="43">
        <v>5485.7800987699993</v>
      </c>
      <c r="R30" s="43">
        <v>5951.0837999999994</v>
      </c>
      <c r="S30" s="43">
        <v>4116.7245309999998</v>
      </c>
      <c r="T30" s="43">
        <v>2003.0687040739499</v>
      </c>
      <c r="U30" s="43">
        <v>4468.4772109800006</v>
      </c>
      <c r="V30" s="43">
        <v>17535.823050000003</v>
      </c>
      <c r="W30" s="43">
        <v>3991.2890034799998</v>
      </c>
      <c r="X30" s="43">
        <v>8432.6279999999988</v>
      </c>
      <c r="Y30" s="37">
        <v>3098.2718571699997</v>
      </c>
      <c r="Z30" s="36">
        <f t="shared" si="0"/>
        <v>234656.63336298396</v>
      </c>
    </row>
    <row r="31" spans="1:26" ht="13.7" customHeight="1" x14ac:dyDescent="0.2">
      <c r="A31" s="109">
        <v>2013</v>
      </c>
      <c r="B31" s="42">
        <v>33621.247695889993</v>
      </c>
      <c r="C31" s="43">
        <v>79939.45</v>
      </c>
      <c r="D31" s="43">
        <v>5088.8064415734043</v>
      </c>
      <c r="E31" s="43">
        <v>22644.647000000001</v>
      </c>
      <c r="F31" s="43">
        <v>8093.3351000000002</v>
      </c>
      <c r="G31" s="43">
        <v>10221.5298</v>
      </c>
      <c r="H31" s="43">
        <v>7333.492037</v>
      </c>
      <c r="I31" s="43">
        <v>10938.114999999998</v>
      </c>
      <c r="J31" s="43">
        <v>6111.2451389700009</v>
      </c>
      <c r="K31" s="43">
        <v>6440.9800000000014</v>
      </c>
      <c r="L31" s="43">
        <v>4583.3235088229176</v>
      </c>
      <c r="M31" s="43">
        <v>3692.4175965600002</v>
      </c>
      <c r="N31" s="43">
        <v>14629.019999999999</v>
      </c>
      <c r="O31" s="43">
        <v>7114.8668100000004</v>
      </c>
      <c r="P31" s="43">
        <v>9952.3482569999996</v>
      </c>
      <c r="Q31" s="43">
        <v>7472.2678260299999</v>
      </c>
      <c r="R31" s="43">
        <v>7776.6065800000006</v>
      </c>
      <c r="S31" s="43">
        <v>5404.2071000000014</v>
      </c>
      <c r="T31" s="43">
        <v>2423.8581163989047</v>
      </c>
      <c r="U31" s="43">
        <v>5715.903206</v>
      </c>
      <c r="V31" s="43">
        <v>22813.43059</v>
      </c>
      <c r="W31" s="43">
        <v>5184.5755508700004</v>
      </c>
      <c r="X31" s="43">
        <v>11129.044</v>
      </c>
      <c r="Y31" s="37">
        <v>4076.63414053</v>
      </c>
      <c r="Z31" s="36">
        <f t="shared" si="0"/>
        <v>302401.35149564518</v>
      </c>
    </row>
    <row r="32" spans="1:26" ht="13.7" customHeight="1" x14ac:dyDescent="0.2">
      <c r="A32" s="109">
        <v>2014</v>
      </c>
      <c r="B32" s="42">
        <v>43995.67104868</v>
      </c>
      <c r="C32" s="43">
        <v>108610.94899999999</v>
      </c>
      <c r="D32" s="43">
        <v>6656.3192615915996</v>
      </c>
      <c r="E32" s="43">
        <v>31394.492999999995</v>
      </c>
      <c r="F32" s="43">
        <v>10747.006000000001</v>
      </c>
      <c r="G32" s="43">
        <v>13313.295425480001</v>
      </c>
      <c r="H32" s="43">
        <v>10892.591546999998</v>
      </c>
      <c r="I32" s="43">
        <v>15766.800000000001</v>
      </c>
      <c r="J32" s="43">
        <v>8253.4219027299987</v>
      </c>
      <c r="K32" s="43">
        <v>9064.3055100000001</v>
      </c>
      <c r="L32" s="43">
        <v>6181.4385791199593</v>
      </c>
      <c r="M32" s="43">
        <v>5008.8358804</v>
      </c>
      <c r="N32" s="43">
        <v>19529.038100000002</v>
      </c>
      <c r="O32" s="43">
        <v>10231.350699999999</v>
      </c>
      <c r="P32" s="43">
        <v>14785.724441999999</v>
      </c>
      <c r="Q32" s="43">
        <v>9832.5328010699996</v>
      </c>
      <c r="R32" s="43">
        <v>11049.87394761</v>
      </c>
      <c r="S32" s="43">
        <v>7816.5178999999998</v>
      </c>
      <c r="T32" s="43">
        <v>3781.5391638086858</v>
      </c>
      <c r="U32" s="43">
        <v>9086.8888909999987</v>
      </c>
      <c r="V32" s="43">
        <v>31276.108209999995</v>
      </c>
      <c r="W32" s="43">
        <v>6929.4146361000003</v>
      </c>
      <c r="X32" s="43">
        <v>15344.761</v>
      </c>
      <c r="Y32" s="37">
        <v>5678.1502628899989</v>
      </c>
      <c r="Z32" s="36">
        <f t="shared" si="0"/>
        <v>415227.02720948006</v>
      </c>
    </row>
    <row r="33" spans="1:28" ht="13.7" customHeight="1" x14ac:dyDescent="0.2">
      <c r="A33" s="109">
        <v>2015</v>
      </c>
      <c r="B33" s="42">
        <v>63773.347194659997</v>
      </c>
      <c r="C33" s="43">
        <v>165301.76999999999</v>
      </c>
      <c r="D33" s="43">
        <v>8948.9289254367995</v>
      </c>
      <c r="E33" s="43">
        <v>44609.259000000005</v>
      </c>
      <c r="F33" s="43">
        <v>13968.579999999996</v>
      </c>
      <c r="G33" s="43">
        <v>18627.980117999999</v>
      </c>
      <c r="H33" s="43">
        <v>14785.54603001</v>
      </c>
      <c r="I33" s="43">
        <v>21429.146964459997</v>
      </c>
      <c r="J33" s="43">
        <v>11456.18984553</v>
      </c>
      <c r="K33" s="43">
        <v>12605.73189762</v>
      </c>
      <c r="L33" s="43">
        <v>8092.9494351533322</v>
      </c>
      <c r="M33" s="43">
        <v>6804.9654791499906</v>
      </c>
      <c r="N33" s="43">
        <v>27914.71362395</v>
      </c>
      <c r="O33" s="43">
        <v>14902.892084800002</v>
      </c>
      <c r="P33" s="43">
        <v>21981.303661000002</v>
      </c>
      <c r="Q33" s="43">
        <v>14686.807991</v>
      </c>
      <c r="R33" s="43">
        <v>16239.099999999999</v>
      </c>
      <c r="S33" s="43">
        <v>10483.523284999999</v>
      </c>
      <c r="T33" s="43">
        <v>5086.6768725600341</v>
      </c>
      <c r="U33" s="43">
        <v>12495.285507229999</v>
      </c>
      <c r="V33" s="43">
        <v>43379.109830000001</v>
      </c>
      <c r="W33" s="43">
        <v>9440.6467308400006</v>
      </c>
      <c r="X33" s="43">
        <v>20603.53</v>
      </c>
      <c r="Y33" s="37">
        <v>7754.0898050000005</v>
      </c>
      <c r="Z33" s="36">
        <f t="shared" si="0"/>
        <v>595372.07428140019</v>
      </c>
    </row>
    <row r="34" spans="1:28" ht="13.7" customHeight="1" x14ac:dyDescent="0.2">
      <c r="A34" s="109">
        <v>2016</v>
      </c>
      <c r="B34" s="42">
        <v>98449.110250160011</v>
      </c>
      <c r="C34" s="43">
        <v>217442.8506495716</v>
      </c>
      <c r="D34" s="43">
        <v>11746.761301970277</v>
      </c>
      <c r="E34" s="43">
        <v>58159.616999999998</v>
      </c>
      <c r="F34" s="43">
        <v>18967.260000000002</v>
      </c>
      <c r="G34" s="43">
        <v>27290.750373333336</v>
      </c>
      <c r="H34" s="43">
        <v>20171.202156360003</v>
      </c>
      <c r="I34" s="43">
        <v>29773.94</v>
      </c>
      <c r="J34" s="43">
        <v>15719.442902029999</v>
      </c>
      <c r="K34" s="43">
        <v>16828.615192950001</v>
      </c>
      <c r="L34" s="43">
        <v>11377.64307332</v>
      </c>
      <c r="M34" s="43">
        <v>9555.24034966</v>
      </c>
      <c r="N34" s="43">
        <v>34328.559999999998</v>
      </c>
      <c r="O34" s="43">
        <v>20564.180000000004</v>
      </c>
      <c r="P34" s="43">
        <v>28964.879710999998</v>
      </c>
      <c r="Q34" s="43">
        <v>19917.37274069</v>
      </c>
      <c r="R34" s="43">
        <v>22743.667775639999</v>
      </c>
      <c r="S34" s="43">
        <v>14595.690086000002</v>
      </c>
      <c r="T34" s="43">
        <v>7784.8796023434415</v>
      </c>
      <c r="U34" s="43">
        <v>15879.406216850002</v>
      </c>
      <c r="V34" s="43">
        <v>57138.686739999997</v>
      </c>
      <c r="W34" s="43">
        <v>12928.752</v>
      </c>
      <c r="X34" s="43">
        <v>28436.186000000002</v>
      </c>
      <c r="Y34" s="37">
        <v>10099.507568589999</v>
      </c>
      <c r="Z34" s="36">
        <f t="shared" si="0"/>
        <v>808864.20169046894</v>
      </c>
    </row>
    <row r="35" spans="1:28" ht="13.7" customHeight="1" x14ac:dyDescent="0.2">
      <c r="A35" s="109">
        <v>2017</v>
      </c>
      <c r="B35" s="42">
        <v>130923.89063058</v>
      </c>
      <c r="C35" s="43">
        <v>278659.38</v>
      </c>
      <c r="D35" s="43">
        <v>14796.941307637979</v>
      </c>
      <c r="E35" s="43">
        <v>72946.274999999994</v>
      </c>
      <c r="F35" s="43">
        <v>26398.607399999997</v>
      </c>
      <c r="G35" s="43">
        <v>35500.788839999994</v>
      </c>
      <c r="H35" s="43">
        <v>25514.034416679999</v>
      </c>
      <c r="I35" s="43">
        <v>38086.549999999996</v>
      </c>
      <c r="J35" s="43">
        <v>20489.983855390001</v>
      </c>
      <c r="K35" s="43">
        <v>21455.451733999998</v>
      </c>
      <c r="L35" s="43">
        <v>14846.571022389999</v>
      </c>
      <c r="M35" s="43">
        <v>13241.607301</v>
      </c>
      <c r="N35" s="43">
        <v>45029.555979843819</v>
      </c>
      <c r="O35" s="43">
        <v>24671.37</v>
      </c>
      <c r="P35" s="43">
        <v>39364.986787000002</v>
      </c>
      <c r="Q35" s="43">
        <v>25230.664032230001</v>
      </c>
      <c r="R35" s="43">
        <v>29782.726630320001</v>
      </c>
      <c r="S35" s="43">
        <v>18773.095628999999</v>
      </c>
      <c r="T35" s="43">
        <v>11310.562962529997</v>
      </c>
      <c r="U35" s="43">
        <v>17914.640388669999</v>
      </c>
      <c r="V35" s="43">
        <v>74769.541770000011</v>
      </c>
      <c r="W35" s="43">
        <v>17127.240000000002</v>
      </c>
      <c r="X35" s="43">
        <v>37038.033716570004</v>
      </c>
      <c r="Y35" s="37">
        <v>12712.015653333332</v>
      </c>
      <c r="Z35" s="36">
        <f t="shared" si="0"/>
        <v>1046584.5150571752</v>
      </c>
    </row>
    <row r="36" spans="1:28" ht="13.7" customHeight="1" x14ac:dyDescent="0.2">
      <c r="A36" s="109">
        <v>2018</v>
      </c>
      <c r="B36" s="42">
        <v>169135.02892646001</v>
      </c>
      <c r="C36" s="43">
        <v>351523.92417576996</v>
      </c>
      <c r="D36" s="43">
        <v>19283.833049784374</v>
      </c>
      <c r="E36" s="43">
        <v>95803.892000000022</v>
      </c>
      <c r="F36" s="43">
        <v>33894.080000000002</v>
      </c>
      <c r="G36" s="43">
        <v>42099.53</v>
      </c>
      <c r="H36" s="43">
        <v>30011.221358480001</v>
      </c>
      <c r="I36" s="43">
        <v>48865.839999999989</v>
      </c>
      <c r="J36" s="43">
        <v>25490.458274249999</v>
      </c>
      <c r="K36" s="43">
        <v>26354.99162565</v>
      </c>
      <c r="L36" s="43">
        <v>19165.630768297044</v>
      </c>
      <c r="M36" s="43">
        <v>17077.151322599999</v>
      </c>
      <c r="N36" s="43">
        <v>55638.073273219998</v>
      </c>
      <c r="O36" s="43">
        <v>28771.273198490413</v>
      </c>
      <c r="P36" s="43">
        <v>52580.429375999993</v>
      </c>
      <c r="Q36" s="43">
        <v>31493.199412939997</v>
      </c>
      <c r="R36" s="43">
        <v>37153.836247399995</v>
      </c>
      <c r="S36" s="43">
        <v>26034.239692339997</v>
      </c>
      <c r="T36" s="43">
        <v>15528.062685390001</v>
      </c>
      <c r="U36" s="43">
        <v>21307.882140469999</v>
      </c>
      <c r="V36" s="43">
        <v>92797.949999999983</v>
      </c>
      <c r="W36" s="43">
        <v>21777</v>
      </c>
      <c r="X36" s="43">
        <v>48273.306000000004</v>
      </c>
      <c r="Y36" s="37">
        <v>14548.607025640002</v>
      </c>
      <c r="Z36" s="36">
        <f t="shared" si="0"/>
        <v>1324609.4405531816</v>
      </c>
    </row>
    <row r="37" spans="1:28" ht="13.7" customHeight="1" x14ac:dyDescent="0.2">
      <c r="A37" s="109">
        <v>2019</v>
      </c>
      <c r="B37" s="42">
        <v>235885.17150045856</v>
      </c>
      <c r="C37" s="43">
        <v>487673.35990997311</v>
      </c>
      <c r="D37" s="43">
        <v>30565.165272640377</v>
      </c>
      <c r="E37" s="43">
        <v>135226.78199999998</v>
      </c>
      <c r="F37" s="43">
        <v>47362.69</v>
      </c>
      <c r="G37" s="43">
        <v>57700.112307099989</v>
      </c>
      <c r="H37" s="43">
        <v>54251.033880679999</v>
      </c>
      <c r="I37" s="43">
        <v>71595.47</v>
      </c>
      <c r="J37" s="43">
        <v>36528.801446179998</v>
      </c>
      <c r="K37" s="43">
        <v>36802.934161379977</v>
      </c>
      <c r="L37" s="43">
        <v>29525.965497198886</v>
      </c>
      <c r="M37" s="43">
        <v>25255.560390369905</v>
      </c>
      <c r="N37" s="43">
        <v>82547.871271159413</v>
      </c>
      <c r="O37" s="43">
        <v>39800.926944874293</v>
      </c>
      <c r="P37" s="43">
        <v>84425.193341307488</v>
      </c>
      <c r="Q37" s="43">
        <v>47294.704575349999</v>
      </c>
      <c r="R37" s="43">
        <v>56057.750016580001</v>
      </c>
      <c r="S37" s="43">
        <v>40202.762175319993</v>
      </c>
      <c r="T37" s="43">
        <v>24446.318693820001</v>
      </c>
      <c r="U37" s="43">
        <v>30466.889747690002</v>
      </c>
      <c r="V37" s="43">
        <v>141094.5</v>
      </c>
      <c r="W37" s="43">
        <v>30838.210401753749</v>
      </c>
      <c r="X37" s="43">
        <v>78579.35500000001</v>
      </c>
      <c r="Y37" s="37">
        <v>19979.499173085718</v>
      </c>
      <c r="Z37" s="36">
        <f t="shared" si="0"/>
        <v>1924107.0277069216</v>
      </c>
    </row>
    <row r="38" spans="1:28" ht="13.7" customHeight="1" x14ac:dyDescent="0.2">
      <c r="A38" s="109">
        <v>2020</v>
      </c>
      <c r="B38" s="42">
        <v>332574.92887324403</v>
      </c>
      <c r="C38" s="43">
        <v>655892.73916064936</v>
      </c>
      <c r="D38" s="43">
        <v>39743.581278810008</v>
      </c>
      <c r="E38" s="43">
        <v>180430.22932777344</v>
      </c>
      <c r="F38" s="43">
        <v>69499.520000000004</v>
      </c>
      <c r="G38" s="43">
        <v>77656.509495392005</v>
      </c>
      <c r="H38" s="43">
        <v>73367.939756909997</v>
      </c>
      <c r="I38" s="43">
        <v>93116.01</v>
      </c>
      <c r="J38" s="43">
        <v>48769.77803103</v>
      </c>
      <c r="K38" s="43">
        <v>47829.203363824381</v>
      </c>
      <c r="L38" s="43">
        <v>41762.252170987143</v>
      </c>
      <c r="M38" s="43">
        <v>33003.521158569994</v>
      </c>
      <c r="N38" s="43">
        <v>107956.29063703</v>
      </c>
      <c r="O38" s="43">
        <v>56218.219229130205</v>
      </c>
      <c r="P38" s="43">
        <v>109249.16428638255</v>
      </c>
      <c r="Q38" s="43">
        <v>63249.522692999992</v>
      </c>
      <c r="R38" s="43">
        <v>79684.742992110012</v>
      </c>
      <c r="S38" s="43">
        <v>56558.52286669</v>
      </c>
      <c r="T38" s="43">
        <v>34309.952979350004</v>
      </c>
      <c r="U38" s="43">
        <v>39195.127010724005</v>
      </c>
      <c r="V38" s="43">
        <v>177442.99012095042</v>
      </c>
      <c r="W38" s="43">
        <v>39334.969572533919</v>
      </c>
      <c r="X38" s="43">
        <v>100183.10900000001</v>
      </c>
      <c r="Y38" s="37">
        <v>27080.593041099688</v>
      </c>
      <c r="Z38" s="36">
        <f t="shared" si="0"/>
        <v>2584109.4170461916</v>
      </c>
    </row>
    <row r="39" spans="1:28" s="21" customFormat="1" ht="13.7" customHeight="1" x14ac:dyDescent="0.2">
      <c r="A39" s="109">
        <v>2021</v>
      </c>
      <c r="B39" s="42">
        <v>466557.18999999994</v>
      </c>
      <c r="C39" s="43">
        <v>1040628.3236184901</v>
      </c>
      <c r="D39" s="43">
        <v>67727.129913363024</v>
      </c>
      <c r="E39" s="43">
        <v>274929.29409337591</v>
      </c>
      <c r="F39" s="43">
        <v>99719.209999999992</v>
      </c>
      <c r="G39" s="43">
        <v>117889.02248052404</v>
      </c>
      <c r="H39" s="43">
        <v>90609.906702509994</v>
      </c>
      <c r="I39" s="43">
        <v>140785.48000000001</v>
      </c>
      <c r="J39" s="43">
        <v>81034.882711049999</v>
      </c>
      <c r="K39" s="43">
        <v>72304.381156139963</v>
      </c>
      <c r="L39" s="43">
        <v>64943.831476430169</v>
      </c>
      <c r="M39" s="43">
        <v>53945.256085700101</v>
      </c>
      <c r="N39" s="43">
        <v>146679.39297153999</v>
      </c>
      <c r="O39" s="43">
        <v>101422.69600730001</v>
      </c>
      <c r="P39" s="43">
        <v>160392.15895631502</v>
      </c>
      <c r="Q39" s="43">
        <v>96551.205235000016</v>
      </c>
      <c r="R39" s="43">
        <v>123296.40760157999</v>
      </c>
      <c r="S39" s="43">
        <v>85236.079838140009</v>
      </c>
      <c r="T39" s="43">
        <v>51364.610774519875</v>
      </c>
      <c r="U39" s="43">
        <v>67006.36100823601</v>
      </c>
      <c r="V39" s="43">
        <v>276083.64</v>
      </c>
      <c r="W39" s="43">
        <v>74465.990000000005</v>
      </c>
      <c r="X39" s="43">
        <v>147841.21799999999</v>
      </c>
      <c r="Y39" s="37">
        <v>46720.710638796663</v>
      </c>
      <c r="Z39" s="36">
        <f t="shared" si="0"/>
        <v>3948134.3792690113</v>
      </c>
      <c r="AA39" s="1"/>
      <c r="AB39" s="1"/>
    </row>
    <row r="40" spans="1:28" s="21" customFormat="1" ht="13.7" customHeight="1" x14ac:dyDescent="0.2">
      <c r="A40" s="109">
        <v>2022</v>
      </c>
      <c r="B40" s="42">
        <v>810537.55386826</v>
      </c>
      <c r="C40" s="43">
        <v>1871062.7679133001</v>
      </c>
      <c r="D40" s="43">
        <v>113722.46218</v>
      </c>
      <c r="E40" s="43">
        <v>466556.30546808097</v>
      </c>
      <c r="F40" s="43">
        <v>167190.26999999999</v>
      </c>
      <c r="G40" s="43">
        <v>219038.72353177198</v>
      </c>
      <c r="H40" s="43">
        <v>168082.10206857999</v>
      </c>
      <c r="I40" s="43">
        <v>267325.21000000002</v>
      </c>
      <c r="J40" s="43">
        <v>137316.52723750001</v>
      </c>
      <c r="K40" s="43">
        <v>122287.25939397</v>
      </c>
      <c r="L40" s="43">
        <v>119988.12704131899</v>
      </c>
      <c r="M40" s="43">
        <v>98068.081920910001</v>
      </c>
      <c r="N40" s="43">
        <v>253779.34330496</v>
      </c>
      <c r="O40" s="43">
        <v>173138.57</v>
      </c>
      <c r="P40" s="43">
        <v>321873.98598458502</v>
      </c>
      <c r="Q40" s="43">
        <v>170149.12570199999</v>
      </c>
      <c r="R40" s="43">
        <v>228479.08590507001</v>
      </c>
      <c r="S40" s="43">
        <v>159188.42222978</v>
      </c>
      <c r="T40" s="43">
        <v>96149.024488261595</v>
      </c>
      <c r="U40" s="43">
        <v>124393.031899735</v>
      </c>
      <c r="V40" s="43">
        <v>493013.44412240997</v>
      </c>
      <c r="W40" s="43">
        <v>128517.77</v>
      </c>
      <c r="X40" s="43">
        <v>251695.06700000001</v>
      </c>
      <c r="Y40" s="37">
        <v>88589.282104058293</v>
      </c>
      <c r="Z40" s="36">
        <f t="shared" si="0"/>
        <v>7050141.5433645528</v>
      </c>
      <c r="AA40" s="22"/>
      <c r="AB40" s="22"/>
    </row>
    <row r="41" spans="1:28" s="21" customFormat="1" ht="13.7" customHeight="1" x14ac:dyDescent="0.2">
      <c r="A41" s="109">
        <v>2023</v>
      </c>
      <c r="B41" s="42">
        <v>2081018.7119855199</v>
      </c>
      <c r="C41" s="43">
        <v>4502915.1347444002</v>
      </c>
      <c r="D41" s="43">
        <v>274781.07064032421</v>
      </c>
      <c r="E41" s="43">
        <v>1197819.1028724674</v>
      </c>
      <c r="F41" s="43">
        <v>404215.98</v>
      </c>
      <c r="G41" s="43">
        <v>498691.23242842598</v>
      </c>
      <c r="H41" s="43">
        <v>365970.99259391997</v>
      </c>
      <c r="I41" s="43">
        <v>645353.48</v>
      </c>
      <c r="J41" s="43">
        <v>330688.79216622998</v>
      </c>
      <c r="K41" s="43">
        <v>326479.03012635984</v>
      </c>
      <c r="L41" s="43">
        <v>236727.81234346586</v>
      </c>
      <c r="M41" s="43">
        <v>214761.88704678326</v>
      </c>
      <c r="N41" s="43">
        <v>607413.99237819004</v>
      </c>
      <c r="O41" s="43">
        <v>397727.13819307007</v>
      </c>
      <c r="P41" s="43">
        <v>792548.66440211143</v>
      </c>
      <c r="Q41" s="43">
        <v>402373.19967999996</v>
      </c>
      <c r="R41" s="43">
        <v>559851.35439978994</v>
      </c>
      <c r="S41" s="43">
        <v>392567.60217509</v>
      </c>
      <c r="T41" s="43">
        <v>230181.09485687586</v>
      </c>
      <c r="U41" s="43">
        <v>334490.90906934981</v>
      </c>
      <c r="V41" s="43">
        <v>1256062.77</v>
      </c>
      <c r="W41" s="43">
        <v>260809.06</v>
      </c>
      <c r="X41" s="43">
        <v>616037.86</v>
      </c>
      <c r="Y41" s="37">
        <v>209724.20603435981</v>
      </c>
      <c r="Z41" s="36">
        <f t="shared" si="0"/>
        <v>17139211.078136735</v>
      </c>
      <c r="AA41" s="1"/>
      <c r="AB41" s="1"/>
    </row>
    <row r="42" spans="1:28" s="21" customFormat="1" ht="13.7" customHeight="1" x14ac:dyDescent="0.2">
      <c r="A42" s="109">
        <v>2024</v>
      </c>
      <c r="B42" s="42">
        <v>6418739.0477374103</v>
      </c>
      <c r="C42" s="43">
        <v>11861754.006809145</v>
      </c>
      <c r="D42" s="43">
        <v>715841.74990576133</v>
      </c>
      <c r="E42" s="43">
        <v>3409352.5325110331</v>
      </c>
      <c r="F42" s="43">
        <v>1168883.48</v>
      </c>
      <c r="G42" s="43">
        <v>1563525.184084018</v>
      </c>
      <c r="H42" s="43">
        <v>1109255.63573239</v>
      </c>
      <c r="I42" s="43">
        <v>1756810.2200000002</v>
      </c>
      <c r="J42" s="43">
        <v>833124.06149637979</v>
      </c>
      <c r="K42" s="43">
        <v>845385.80492049782</v>
      </c>
      <c r="L42" s="43"/>
      <c r="M42" s="43">
        <v>575417.50819999166</v>
      </c>
      <c r="N42" s="43">
        <v>1709451.3550361386</v>
      </c>
      <c r="O42" s="43">
        <v>1037962.1535588498</v>
      </c>
      <c r="P42" s="43">
        <v>2606440.0000000005</v>
      </c>
      <c r="Q42" s="43">
        <v>1177500.7715950001</v>
      </c>
      <c r="R42" s="43">
        <v>1461122.7827850112</v>
      </c>
      <c r="S42" s="43">
        <v>1042444.78737805</v>
      </c>
      <c r="T42" s="43">
        <v>559172.69107502</v>
      </c>
      <c r="U42" s="43">
        <v>839239.32014331</v>
      </c>
      <c r="V42" s="43">
        <v>3483195.3499999996</v>
      </c>
      <c r="W42" s="43"/>
      <c r="X42" s="43">
        <v>1549693.7069999999</v>
      </c>
      <c r="Y42" s="37">
        <v>571354.401524705</v>
      </c>
      <c r="Z42" s="36">
        <f t="shared" si="0"/>
        <v>46295666.551492728</v>
      </c>
      <c r="AA42" s="1"/>
      <c r="AB42" s="1"/>
    </row>
    <row r="43" spans="1:28" s="2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  <c r="AA43" s="1"/>
      <c r="AB43" s="1"/>
    </row>
    <row r="44" spans="1:28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8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8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8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8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1" x14ac:dyDescent="0.2">
      <c r="A49" s="111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2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</sheetData>
  <phoneticPr fontId="7" type="noConversion"/>
  <hyperlinks>
    <hyperlink ref="A5" location="INDICE!A14" display="VOLVER AL INDICE" xr:uid="{00000000-0004-0000-1D00-000000000000}"/>
  </hyperlinks>
  <pageMargins left="0.75" right="0.75" top="1" bottom="1" header="0" footer="0"/>
  <headerFooter alignWithMargins="0"/>
  <ignoredErrors>
    <ignoredError sqref="Z10:Z41" formulaRange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22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6.25" customHeight="1" x14ac:dyDescent="0.2">
      <c r="A2" s="102" t="s">
        <v>6</v>
      </c>
      <c r="B2" s="30" t="s">
        <v>97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público en personal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1825</v>
      </c>
      <c r="B3" s="19" t="s">
        <v>1836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1839</v>
      </c>
      <c r="B5" s="18" t="s">
        <v>1852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22.5" x14ac:dyDescent="0.2">
      <c r="A7" s="102" t="s">
        <v>1840</v>
      </c>
      <c r="B7" s="25" t="s">
        <v>1850</v>
      </c>
      <c r="C7" s="40" t="s">
        <v>1850</v>
      </c>
      <c r="D7" s="40" t="s">
        <v>1850</v>
      </c>
      <c r="E7" s="40" t="s">
        <v>1850</v>
      </c>
      <c r="F7" s="40" t="s">
        <v>1850</v>
      </c>
      <c r="G7" s="40" t="s">
        <v>1850</v>
      </c>
      <c r="H7" s="40" t="s">
        <v>1850</v>
      </c>
      <c r="I7" s="40" t="s">
        <v>1850</v>
      </c>
      <c r="J7" s="40" t="s">
        <v>1850</v>
      </c>
      <c r="K7" s="40" t="s">
        <v>1850</v>
      </c>
      <c r="L7" s="40" t="s">
        <v>1850</v>
      </c>
      <c r="M7" s="40" t="s">
        <v>1850</v>
      </c>
      <c r="N7" s="40" t="s">
        <v>1850</v>
      </c>
      <c r="O7" s="40" t="s">
        <v>1850</v>
      </c>
      <c r="P7" s="40" t="s">
        <v>1850</v>
      </c>
      <c r="Q7" s="40" t="s">
        <v>1850</v>
      </c>
      <c r="R7" s="40" t="s">
        <v>1850</v>
      </c>
      <c r="S7" s="40" t="s">
        <v>1850</v>
      </c>
      <c r="T7" s="40" t="s">
        <v>1850</v>
      </c>
      <c r="U7" s="40" t="s">
        <v>1850</v>
      </c>
      <c r="V7" s="40" t="s">
        <v>1850</v>
      </c>
      <c r="W7" s="40" t="s">
        <v>1850</v>
      </c>
      <c r="X7" s="40" t="s">
        <v>1850</v>
      </c>
      <c r="Y7" s="40" t="s">
        <v>1850</v>
      </c>
      <c r="Z7" s="41" t="s">
        <v>1850</v>
      </c>
    </row>
    <row r="8" spans="1:37" s="44" customFormat="1" ht="11.25" x14ac:dyDescent="0.2">
      <c r="A8" s="104" t="s">
        <v>1841</v>
      </c>
      <c r="B8" s="121" t="s">
        <v>900</v>
      </c>
      <c r="C8" s="122" t="s">
        <v>901</v>
      </c>
      <c r="D8" s="122" t="s">
        <v>902</v>
      </c>
      <c r="E8" s="124" t="s">
        <v>903</v>
      </c>
      <c r="F8" s="122" t="s">
        <v>904</v>
      </c>
      <c r="G8" s="122" t="s">
        <v>905</v>
      </c>
      <c r="H8" s="124" t="s">
        <v>906</v>
      </c>
      <c r="I8" s="122" t="s">
        <v>907</v>
      </c>
      <c r="J8" s="122" t="s">
        <v>908</v>
      </c>
      <c r="K8" s="124" t="s">
        <v>909</v>
      </c>
      <c r="L8" s="122" t="s">
        <v>910</v>
      </c>
      <c r="M8" s="122" t="s">
        <v>911</v>
      </c>
      <c r="N8" s="124" t="s">
        <v>912</v>
      </c>
      <c r="O8" s="122" t="s">
        <v>913</v>
      </c>
      <c r="P8" s="122" t="s">
        <v>914</v>
      </c>
      <c r="Q8" s="124" t="s">
        <v>915</v>
      </c>
      <c r="R8" s="122" t="s">
        <v>916</v>
      </c>
      <c r="S8" s="122" t="s">
        <v>917</v>
      </c>
      <c r="T8" s="122" t="s">
        <v>918</v>
      </c>
      <c r="U8" s="122" t="s">
        <v>919</v>
      </c>
      <c r="V8" s="122" t="s">
        <v>920</v>
      </c>
      <c r="W8" s="122" t="s">
        <v>921</v>
      </c>
      <c r="X8" s="122" t="s">
        <v>922</v>
      </c>
      <c r="Y8" s="122" t="s">
        <v>923</v>
      </c>
      <c r="Z8" s="123" t="s">
        <v>924</v>
      </c>
    </row>
    <row r="9" spans="1:37" s="45" customFormat="1" ht="23.25" customHeight="1" thickBot="1" x14ac:dyDescent="0.25">
      <c r="A9" s="105" t="s">
        <v>162</v>
      </c>
      <c r="B9" s="71" t="s">
        <v>84</v>
      </c>
      <c r="C9" s="23" t="s">
        <v>139</v>
      </c>
      <c r="D9" s="23" t="s">
        <v>140</v>
      </c>
      <c r="E9" s="32" t="s">
        <v>141</v>
      </c>
      <c r="F9" s="23" t="s">
        <v>142</v>
      </c>
      <c r="G9" s="23" t="s">
        <v>143</v>
      </c>
      <c r="H9" s="32" t="s">
        <v>144</v>
      </c>
      <c r="I9" s="23" t="s">
        <v>145</v>
      </c>
      <c r="J9" s="23" t="s">
        <v>146</v>
      </c>
      <c r="K9" s="32" t="s">
        <v>147</v>
      </c>
      <c r="L9" s="23" t="s">
        <v>148</v>
      </c>
      <c r="M9" s="23" t="s">
        <v>149</v>
      </c>
      <c r="N9" s="32" t="s">
        <v>150</v>
      </c>
      <c r="O9" s="23" t="s">
        <v>151</v>
      </c>
      <c r="P9" s="23" t="s">
        <v>152</v>
      </c>
      <c r="Q9" s="32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33" t="s">
        <v>161</v>
      </c>
    </row>
    <row r="10" spans="1:37" s="46" customFormat="1" ht="13.7" customHeight="1" x14ac:dyDescent="0.2">
      <c r="A10" s="109">
        <v>1992</v>
      </c>
      <c r="B10" s="52">
        <v>1315.6568003</v>
      </c>
      <c r="C10" s="52">
        <v>2897.7109999999998</v>
      </c>
      <c r="D10" s="52">
        <v>180.51605877999998</v>
      </c>
      <c r="E10" s="52">
        <v>960.82425939999996</v>
      </c>
      <c r="F10" s="52">
        <v>384.86144999999999</v>
      </c>
      <c r="G10" s="52">
        <v>414.43720999999999</v>
      </c>
      <c r="H10" s="52">
        <v>246.33</v>
      </c>
      <c r="I10" s="52">
        <v>460.1</v>
      </c>
      <c r="J10" s="52">
        <v>283.83639199999999</v>
      </c>
      <c r="K10" s="52">
        <v>240.30593999999999</v>
      </c>
      <c r="L10" s="52">
        <v>156.04300000000001</v>
      </c>
      <c r="M10" s="52">
        <v>223.6</v>
      </c>
      <c r="N10" s="52">
        <v>479.34771599999999</v>
      </c>
      <c r="O10" s="52">
        <v>297.661</v>
      </c>
      <c r="P10" s="52">
        <v>354.37599999999998</v>
      </c>
      <c r="Q10" s="52">
        <v>308.06</v>
      </c>
      <c r="R10" s="52">
        <v>440.23629833000001</v>
      </c>
      <c r="S10" s="52">
        <v>248.7064</v>
      </c>
      <c r="T10" s="52">
        <v>178.43</v>
      </c>
      <c r="U10" s="52">
        <v>172.80842000000001</v>
      </c>
      <c r="V10" s="52">
        <v>955.64282305999996</v>
      </c>
      <c r="W10" s="52">
        <v>297.36079999999998</v>
      </c>
      <c r="X10" s="52">
        <v>350.6087</v>
      </c>
      <c r="Y10" s="153">
        <v>124</v>
      </c>
      <c r="Z10" s="154">
        <f t="shared" ref="Z10:Z42" si="0">SUM(B10:Y10)</f>
        <v>11971.460267870001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42">
        <v>1591.7</v>
      </c>
      <c r="C11" s="43">
        <v>3301.6</v>
      </c>
      <c r="D11" s="43">
        <v>244.62799999999999</v>
      </c>
      <c r="E11" s="43">
        <v>1192.691</v>
      </c>
      <c r="F11" s="43">
        <v>399.13977761000001</v>
      </c>
      <c r="G11" s="43">
        <v>460.48290000000003</v>
      </c>
      <c r="H11" s="43">
        <v>284.51457133999997</v>
      </c>
      <c r="I11" s="43">
        <v>536.97230865999995</v>
      </c>
      <c r="J11" s="43">
        <v>308.51719700000001</v>
      </c>
      <c r="K11" s="43">
        <v>278.68031208000002</v>
      </c>
      <c r="L11" s="43">
        <v>189.82599999999999</v>
      </c>
      <c r="M11" s="43">
        <v>263.267066</v>
      </c>
      <c r="N11" s="43">
        <v>610.00800000000004</v>
      </c>
      <c r="O11" s="43">
        <v>355.75099999999998</v>
      </c>
      <c r="P11" s="43">
        <v>460.04885400000001</v>
      </c>
      <c r="Q11" s="43">
        <v>392.185</v>
      </c>
      <c r="R11" s="43">
        <v>464.37400000000002</v>
      </c>
      <c r="S11" s="43">
        <v>349.197</v>
      </c>
      <c r="T11" s="43">
        <v>194.8862</v>
      </c>
      <c r="U11" s="43">
        <v>210.07829979999997</v>
      </c>
      <c r="V11" s="43">
        <v>1091.3150000000001</v>
      </c>
      <c r="W11" s="43">
        <v>388.73050000000001</v>
      </c>
      <c r="X11" s="43">
        <v>439.88759999999996</v>
      </c>
      <c r="Y11" s="76">
        <v>150.25790878000001</v>
      </c>
      <c r="Z11" s="36">
        <f t="shared" si="0"/>
        <v>14158.738495269999</v>
      </c>
    </row>
    <row r="12" spans="1:37" ht="13.7" customHeight="1" x14ac:dyDescent="0.2">
      <c r="A12" s="109">
        <v>1994</v>
      </c>
      <c r="B12" s="42">
        <v>1567.923</v>
      </c>
      <c r="C12" s="43">
        <v>3593.6</v>
      </c>
      <c r="D12" s="43">
        <v>300.80854806000002</v>
      </c>
      <c r="E12" s="43">
        <v>1279.645</v>
      </c>
      <c r="F12" s="43">
        <v>398.78305</v>
      </c>
      <c r="G12" s="43">
        <v>468.26640000000003</v>
      </c>
      <c r="H12" s="43">
        <v>279.84300000000002</v>
      </c>
      <c r="I12" s="43">
        <v>554.34400000000005</v>
      </c>
      <c r="J12" s="43">
        <v>327.94670000000002</v>
      </c>
      <c r="K12" s="43">
        <v>330.16929482800003</v>
      </c>
      <c r="L12" s="43">
        <v>207.05799999999999</v>
      </c>
      <c r="M12" s="43">
        <v>280.83148599999998</v>
      </c>
      <c r="N12" s="43">
        <v>639.44684199999995</v>
      </c>
      <c r="O12" s="43">
        <v>355.08840000000004</v>
      </c>
      <c r="P12" s="43">
        <v>460.83600000000001</v>
      </c>
      <c r="Q12" s="43">
        <v>438.16802799999999</v>
      </c>
      <c r="R12" s="43">
        <v>484.94704300000001</v>
      </c>
      <c r="S12" s="43">
        <v>437.55399999999997</v>
      </c>
      <c r="T12" s="43">
        <v>232.76</v>
      </c>
      <c r="U12" s="43">
        <v>230.320966</v>
      </c>
      <c r="V12" s="43">
        <v>1119.3852420000001</v>
      </c>
      <c r="W12" s="43">
        <v>439.68896799999999</v>
      </c>
      <c r="X12" s="43">
        <v>486.28399999999999</v>
      </c>
      <c r="Y12" s="76">
        <v>175.06986707000002</v>
      </c>
      <c r="Z12" s="36">
        <f t="shared" si="0"/>
        <v>15088.767834958</v>
      </c>
    </row>
    <row r="13" spans="1:37" ht="13.7" customHeight="1" x14ac:dyDescent="0.2">
      <c r="A13" s="109">
        <v>1995</v>
      </c>
      <c r="B13" s="42">
        <v>1580.5288369</v>
      </c>
      <c r="C13" s="43">
        <v>3497.9844320299999</v>
      </c>
      <c r="D13" s="43">
        <v>279.66090018</v>
      </c>
      <c r="E13" s="43">
        <v>1202.7168809</v>
      </c>
      <c r="F13" s="43">
        <v>395.97256791000007</v>
      </c>
      <c r="G13" s="43">
        <v>508.58</v>
      </c>
      <c r="H13" s="43">
        <v>291.07357200000001</v>
      </c>
      <c r="I13" s="43">
        <v>597.52840624000009</v>
      </c>
      <c r="J13" s="43">
        <v>342.93599900000004</v>
      </c>
      <c r="K13" s="43">
        <v>341.53500000000003</v>
      </c>
      <c r="L13" s="43">
        <v>206.69800000000001</v>
      </c>
      <c r="M13" s="43">
        <v>284.01978600000001</v>
      </c>
      <c r="N13" s="43">
        <v>653.91028099999994</v>
      </c>
      <c r="O13" s="43">
        <v>361.63508027</v>
      </c>
      <c r="P13" s="43">
        <v>474.23700000000002</v>
      </c>
      <c r="Q13" s="43">
        <v>436.86900000000003</v>
      </c>
      <c r="R13" s="43">
        <v>504.95009346000001</v>
      </c>
      <c r="S13" s="43">
        <v>425.64519222000001</v>
      </c>
      <c r="T13" s="43">
        <v>215.75124713</v>
      </c>
      <c r="U13" s="43">
        <v>280.57777965000002</v>
      </c>
      <c r="V13" s="43">
        <v>1172.7423976799998</v>
      </c>
      <c r="W13" s="43">
        <v>383.26411972</v>
      </c>
      <c r="X13" s="43">
        <v>514.14499999999998</v>
      </c>
      <c r="Y13" s="76">
        <v>196.23794056</v>
      </c>
      <c r="Z13" s="36">
        <f t="shared" si="0"/>
        <v>15149.19951285</v>
      </c>
    </row>
    <row r="14" spans="1:37" ht="13.7" customHeight="1" x14ac:dyDescent="0.2">
      <c r="A14" s="109">
        <v>1996</v>
      </c>
      <c r="B14" s="42">
        <v>1651.5469739900002</v>
      </c>
      <c r="C14" s="43">
        <v>3610.4840115800002</v>
      </c>
      <c r="D14" s="43">
        <v>266.69489019000002</v>
      </c>
      <c r="E14" s="43">
        <v>1052.75373025</v>
      </c>
      <c r="F14" s="43">
        <v>364.83300000000003</v>
      </c>
      <c r="G14" s="43">
        <v>505.98700000000002</v>
      </c>
      <c r="H14" s="43">
        <v>283.92401017000003</v>
      </c>
      <c r="I14" s="43">
        <v>551.51160700000003</v>
      </c>
      <c r="J14" s="43">
        <v>347.05554893999999</v>
      </c>
      <c r="K14" s="43">
        <v>330.78359999999998</v>
      </c>
      <c r="L14" s="43">
        <v>209.92713234999999</v>
      </c>
      <c r="M14" s="43">
        <v>288.136054</v>
      </c>
      <c r="N14" s="43">
        <v>638.08399999999995</v>
      </c>
      <c r="O14" s="43">
        <v>360.66610943000001</v>
      </c>
      <c r="P14" s="43">
        <v>418.02282400000001</v>
      </c>
      <c r="Q14" s="43">
        <v>391.865298</v>
      </c>
      <c r="R14" s="43">
        <v>467.36594896000003</v>
      </c>
      <c r="S14" s="43">
        <v>317.47979900000001</v>
      </c>
      <c r="T14" s="43">
        <v>203.29</v>
      </c>
      <c r="U14" s="43">
        <v>265.53439159000004</v>
      </c>
      <c r="V14" s="43">
        <v>1185.45108256</v>
      </c>
      <c r="W14" s="43">
        <v>361.84461953000005</v>
      </c>
      <c r="X14" s="43">
        <v>507.82499999999999</v>
      </c>
      <c r="Y14" s="76">
        <v>171.09076193999999</v>
      </c>
      <c r="Z14" s="36">
        <f t="shared" si="0"/>
        <v>14752.157393480004</v>
      </c>
    </row>
    <row r="15" spans="1:37" ht="13.7" customHeight="1" x14ac:dyDescent="0.2">
      <c r="A15" s="109">
        <v>1997</v>
      </c>
      <c r="B15" s="42">
        <v>1723.2838987600001</v>
      </c>
      <c r="C15" s="43">
        <v>3991.1442730800004</v>
      </c>
      <c r="D15" s="43">
        <v>275.99849358</v>
      </c>
      <c r="E15" s="43">
        <v>1180.4951780000001</v>
      </c>
      <c r="F15" s="43">
        <v>439.10636109000001</v>
      </c>
      <c r="G15" s="43">
        <v>526.14400000000001</v>
      </c>
      <c r="H15" s="43">
        <v>290.41121005000002</v>
      </c>
      <c r="I15" s="43">
        <v>568.59567000000004</v>
      </c>
      <c r="J15" s="43">
        <v>355.51835624</v>
      </c>
      <c r="K15" s="43">
        <v>327.06377601999998</v>
      </c>
      <c r="L15" s="43">
        <v>218.574635</v>
      </c>
      <c r="M15" s="43">
        <v>287.49093267000001</v>
      </c>
      <c r="N15" s="43">
        <v>645.9</v>
      </c>
      <c r="O15" s="43">
        <v>405.3</v>
      </c>
      <c r="P15" s="43">
        <v>430.31354349000003</v>
      </c>
      <c r="Q15" s="43">
        <v>383.55599999999998</v>
      </c>
      <c r="R15" s="43">
        <v>458.32433789999999</v>
      </c>
      <c r="S15" s="43">
        <v>347.12569000000002</v>
      </c>
      <c r="T15" s="43">
        <v>197.06082000000001</v>
      </c>
      <c r="U15" s="43">
        <v>281.66591672999999</v>
      </c>
      <c r="V15" s="43">
        <v>1213.3861153400001</v>
      </c>
      <c r="W15" s="43">
        <v>372.16095668000003</v>
      </c>
      <c r="X15" s="43">
        <v>538.76499999999999</v>
      </c>
      <c r="Y15" s="76">
        <v>189.42296299999998</v>
      </c>
      <c r="Z15" s="36">
        <f t="shared" si="0"/>
        <v>15646.808127630004</v>
      </c>
    </row>
    <row r="16" spans="1:37" ht="13.7" customHeight="1" x14ac:dyDescent="0.2">
      <c r="A16" s="109">
        <v>1998</v>
      </c>
      <c r="B16" s="42">
        <v>1656.5774584800001</v>
      </c>
      <c r="C16" s="43">
        <v>4793.8042504499999</v>
      </c>
      <c r="D16" s="43">
        <v>273.24748255000003</v>
      </c>
      <c r="E16" s="43">
        <v>1213.41796673</v>
      </c>
      <c r="F16" s="43">
        <v>476.51083123000001</v>
      </c>
      <c r="G16" s="43">
        <v>556.5213</v>
      </c>
      <c r="H16" s="43">
        <v>306.94196600000004</v>
      </c>
      <c r="I16" s="43">
        <v>597.09582169999987</v>
      </c>
      <c r="J16" s="43">
        <v>371.67403208999997</v>
      </c>
      <c r="K16" s="43">
        <v>368.70885610000005</v>
      </c>
      <c r="L16" s="43">
        <v>223.91369477999999</v>
      </c>
      <c r="M16" s="43">
        <v>295.88217115999998</v>
      </c>
      <c r="N16" s="43">
        <v>672.98590172000013</v>
      </c>
      <c r="O16" s="43">
        <v>418.03279925999999</v>
      </c>
      <c r="P16" s="43">
        <v>481.87119949999999</v>
      </c>
      <c r="Q16" s="43">
        <v>386.94970000000001</v>
      </c>
      <c r="R16" s="43">
        <v>462.83062472</v>
      </c>
      <c r="S16" s="43">
        <v>386.19503000000003</v>
      </c>
      <c r="T16" s="43">
        <v>190.11960000000002</v>
      </c>
      <c r="U16" s="43">
        <v>290.76076541999998</v>
      </c>
      <c r="V16" s="43">
        <v>1292.2923538299999</v>
      </c>
      <c r="W16" s="43">
        <v>389.98484538000002</v>
      </c>
      <c r="X16" s="43">
        <v>522.25337892000005</v>
      </c>
      <c r="Y16" s="76">
        <v>211.024</v>
      </c>
      <c r="Z16" s="36">
        <f t="shared" si="0"/>
        <v>16839.596030020002</v>
      </c>
    </row>
    <row r="17" spans="1:26" ht="13.7" customHeight="1" x14ac:dyDescent="0.2">
      <c r="A17" s="109">
        <v>1999</v>
      </c>
      <c r="B17" s="42">
        <v>1732.0632200770001</v>
      </c>
      <c r="C17" s="43">
        <v>5361.2285809099994</v>
      </c>
      <c r="D17" s="43">
        <v>291.50050771887612</v>
      </c>
      <c r="E17" s="43">
        <v>1256.6294634199999</v>
      </c>
      <c r="F17" s="43">
        <v>482.25718742999999</v>
      </c>
      <c r="G17" s="43">
        <v>593.19569999999999</v>
      </c>
      <c r="H17" s="43">
        <v>316.84952479999998</v>
      </c>
      <c r="I17" s="43">
        <v>645.73518782400004</v>
      </c>
      <c r="J17" s="43">
        <v>393.83825964799996</v>
      </c>
      <c r="K17" s="43">
        <v>372.07709610999996</v>
      </c>
      <c r="L17" s="43">
        <v>230.68457178641378</v>
      </c>
      <c r="M17" s="43">
        <v>316.51204616135266</v>
      </c>
      <c r="N17" s="43">
        <v>729.56723944522548</v>
      </c>
      <c r="O17" s="43">
        <v>455.70683170799998</v>
      </c>
      <c r="P17" s="43">
        <v>547.3229186100001</v>
      </c>
      <c r="Q17" s="43">
        <v>372.31905911999996</v>
      </c>
      <c r="R17" s="43">
        <v>466.00283051000002</v>
      </c>
      <c r="S17" s="43">
        <v>399.68552728600002</v>
      </c>
      <c r="T17" s="43">
        <v>199.84971999999999</v>
      </c>
      <c r="U17" s="43">
        <v>303.89643195000002</v>
      </c>
      <c r="V17" s="43">
        <v>1398.7048035509999</v>
      </c>
      <c r="W17" s="43">
        <v>408.09707449999996</v>
      </c>
      <c r="X17" s="43">
        <v>558.87160353999991</v>
      </c>
      <c r="Y17" s="76">
        <v>215.543237</v>
      </c>
      <c r="Z17" s="36">
        <f t="shared" si="0"/>
        <v>18048.138623105871</v>
      </c>
    </row>
    <row r="18" spans="1:26" ht="13.7" customHeight="1" x14ac:dyDescent="0.2">
      <c r="A18" s="109">
        <v>2000</v>
      </c>
      <c r="B18" s="42">
        <v>1802.0887463400002</v>
      </c>
      <c r="C18" s="43">
        <v>5628.7427962600004</v>
      </c>
      <c r="D18" s="43">
        <v>266.60023880142495</v>
      </c>
      <c r="E18" s="43">
        <v>1295.6526240000001</v>
      </c>
      <c r="F18" s="43">
        <v>474.77104531999998</v>
      </c>
      <c r="G18" s="43">
        <v>612.41090599999995</v>
      </c>
      <c r="H18" s="43">
        <v>328.43748499999998</v>
      </c>
      <c r="I18" s="43">
        <v>675.65546819999997</v>
      </c>
      <c r="J18" s="43">
        <v>400.60760450999999</v>
      </c>
      <c r="K18" s="43">
        <v>367.67828897396839</v>
      </c>
      <c r="L18" s="43">
        <v>229.88209317000002</v>
      </c>
      <c r="M18" s="43">
        <v>318.11854071000005</v>
      </c>
      <c r="N18" s="43">
        <v>752.13760000000002</v>
      </c>
      <c r="O18" s="43">
        <v>451.90329957000006</v>
      </c>
      <c r="P18" s="43">
        <v>569.34989316320002</v>
      </c>
      <c r="Q18" s="43">
        <v>370.76186242</v>
      </c>
      <c r="R18" s="43">
        <v>456.41881934999998</v>
      </c>
      <c r="S18" s="43">
        <v>414.87522200000001</v>
      </c>
      <c r="T18" s="43">
        <v>219.02184</v>
      </c>
      <c r="U18" s="43">
        <v>329.2744183503703</v>
      </c>
      <c r="V18" s="43">
        <v>1439.3563200000001</v>
      </c>
      <c r="W18" s="43">
        <v>430.01521791510004</v>
      </c>
      <c r="X18" s="43">
        <v>547.35666749999996</v>
      </c>
      <c r="Y18" s="76">
        <v>192.99920513850003</v>
      </c>
      <c r="Z18" s="36">
        <f t="shared" si="0"/>
        <v>18574.116202692567</v>
      </c>
    </row>
    <row r="19" spans="1:26" ht="13.7" customHeight="1" x14ac:dyDescent="0.2">
      <c r="A19" s="109">
        <v>2001</v>
      </c>
      <c r="B19" s="42">
        <v>1824.90535</v>
      </c>
      <c r="C19" s="43">
        <v>5744.78523804</v>
      </c>
      <c r="D19" s="43">
        <v>270.77187327271002</v>
      </c>
      <c r="E19" s="43">
        <v>1367.2573219999999</v>
      </c>
      <c r="F19" s="43">
        <v>444.37538587</v>
      </c>
      <c r="G19" s="43">
        <v>604.04200000000003</v>
      </c>
      <c r="H19" s="43">
        <v>337.90455500000002</v>
      </c>
      <c r="I19" s="43">
        <v>678.34725215000003</v>
      </c>
      <c r="J19" s="43">
        <v>395.05386777000001</v>
      </c>
      <c r="K19" s="43">
        <v>365.08114740999997</v>
      </c>
      <c r="L19" s="43">
        <v>230.18084354000001</v>
      </c>
      <c r="M19" s="43">
        <v>312.25603282999998</v>
      </c>
      <c r="N19" s="43">
        <v>751.69305356000007</v>
      </c>
      <c r="O19" s="43">
        <v>430.82</v>
      </c>
      <c r="P19" s="43">
        <v>588.81303500000001</v>
      </c>
      <c r="Q19" s="43">
        <v>355.42005907000004</v>
      </c>
      <c r="R19" s="43">
        <v>441.21632</v>
      </c>
      <c r="S19" s="43">
        <v>408.351383</v>
      </c>
      <c r="T19" s="43">
        <v>248.62198000000001</v>
      </c>
      <c r="U19" s="43">
        <v>329.2744183503703</v>
      </c>
      <c r="V19" s="43">
        <v>1404.2986911897999</v>
      </c>
      <c r="W19" s="43">
        <v>428.32071999999999</v>
      </c>
      <c r="X19" s="43">
        <v>597.62699999999995</v>
      </c>
      <c r="Y19" s="76">
        <v>197.69702647419999</v>
      </c>
      <c r="Z19" s="36">
        <f t="shared" si="0"/>
        <v>18757.114554527081</v>
      </c>
    </row>
    <row r="20" spans="1:26" ht="13.7" customHeight="1" x14ac:dyDescent="0.2">
      <c r="A20" s="109">
        <v>2002</v>
      </c>
      <c r="B20" s="42">
        <v>1796.4162799999999</v>
      </c>
      <c r="C20" s="43">
        <v>5370.5857999999998</v>
      </c>
      <c r="D20" s="43">
        <v>271.21221768826501</v>
      </c>
      <c r="E20" s="43">
        <v>1283.3257656100002</v>
      </c>
      <c r="F20" s="43">
        <v>448.8</v>
      </c>
      <c r="G20" s="43">
        <v>600.00800000000004</v>
      </c>
      <c r="H20" s="43">
        <v>372.90234099999998</v>
      </c>
      <c r="I20" s="43">
        <v>670.70082200000002</v>
      </c>
      <c r="J20" s="43">
        <v>381.77050632999999</v>
      </c>
      <c r="K20" s="43">
        <v>359.42619475000004</v>
      </c>
      <c r="L20" s="43">
        <v>226.99999796000006</v>
      </c>
      <c r="M20" s="43">
        <v>303.88917583</v>
      </c>
      <c r="N20" s="43">
        <v>709.6222570000001</v>
      </c>
      <c r="O20" s="43">
        <v>416.73000833079999</v>
      </c>
      <c r="P20" s="43">
        <v>594.91601479939982</v>
      </c>
      <c r="Q20" s="43">
        <v>360.66926260000002</v>
      </c>
      <c r="R20" s="43">
        <v>424.93276563999996</v>
      </c>
      <c r="S20" s="43">
        <v>406.67706942199993</v>
      </c>
      <c r="T20" s="43">
        <v>250.10570999999999</v>
      </c>
      <c r="U20" s="43">
        <v>329.27441835037035</v>
      </c>
      <c r="V20" s="43">
        <v>1363.8409999999999</v>
      </c>
      <c r="W20" s="43">
        <v>414.85024101771569</v>
      </c>
      <c r="X20" s="43">
        <v>565.37599999999998</v>
      </c>
      <c r="Y20" s="76">
        <v>194.46793238339998</v>
      </c>
      <c r="Z20" s="36">
        <f t="shared" si="0"/>
        <v>18117.499780711951</v>
      </c>
    </row>
    <row r="21" spans="1:26" ht="13.7" customHeight="1" x14ac:dyDescent="0.2">
      <c r="A21" s="109">
        <v>2003</v>
      </c>
      <c r="B21" s="42">
        <v>1830.9305900000002</v>
      </c>
      <c r="C21" s="43">
        <v>5538.0149200650003</v>
      </c>
      <c r="D21" s="43">
        <v>281.92978722587998</v>
      </c>
      <c r="E21" s="43">
        <v>1333.2003200000001</v>
      </c>
      <c r="F21" s="43">
        <v>475.77626678999997</v>
      </c>
      <c r="G21" s="43">
        <v>619.971</v>
      </c>
      <c r="H21" s="43">
        <v>466.12344000000002</v>
      </c>
      <c r="I21" s="43">
        <v>705.94323615000008</v>
      </c>
      <c r="J21" s="43">
        <v>400.14820185000002</v>
      </c>
      <c r="K21" s="43">
        <v>393.66315000000003</v>
      </c>
      <c r="L21" s="43">
        <v>247.07066581735796</v>
      </c>
      <c r="M21" s="43">
        <v>310.28483131000002</v>
      </c>
      <c r="N21" s="43">
        <v>823.96946500000001</v>
      </c>
      <c r="O21" s="43">
        <v>456.80124226119995</v>
      </c>
      <c r="P21" s="43">
        <v>712.08493499999997</v>
      </c>
      <c r="Q21" s="43">
        <v>384.71600000000001</v>
      </c>
      <c r="R21" s="43">
        <v>455.76</v>
      </c>
      <c r="S21" s="43">
        <v>403.15517477200007</v>
      </c>
      <c r="T21" s="43">
        <v>250.10570999999999</v>
      </c>
      <c r="U21" s="43">
        <v>325.54333900999995</v>
      </c>
      <c r="V21" s="43">
        <v>1431.6920875200001</v>
      </c>
      <c r="W21" s="43">
        <v>420.90300000000002</v>
      </c>
      <c r="X21" s="43">
        <v>593.96600000000001</v>
      </c>
      <c r="Y21" s="76">
        <v>214.94890431538462</v>
      </c>
      <c r="Z21" s="36">
        <f t="shared" si="0"/>
        <v>19076.702267086825</v>
      </c>
    </row>
    <row r="22" spans="1:26" ht="13.7" customHeight="1" x14ac:dyDescent="0.2">
      <c r="A22" s="109">
        <v>2004</v>
      </c>
      <c r="B22" s="42">
        <v>2054</v>
      </c>
      <c r="C22" s="43">
        <v>6888.3469999999998</v>
      </c>
      <c r="D22" s="43">
        <v>335.93933637081</v>
      </c>
      <c r="E22" s="43">
        <v>1475.1144883677</v>
      </c>
      <c r="F22" s="43">
        <v>546.69962997000005</v>
      </c>
      <c r="G22" s="43">
        <v>750.49300000000005</v>
      </c>
      <c r="H22" s="43">
        <v>616.56043699999998</v>
      </c>
      <c r="I22" s="43">
        <v>922.73093999999992</v>
      </c>
      <c r="J22" s="43">
        <v>463.48066791999997</v>
      </c>
      <c r="K22" s="43">
        <v>483.52</v>
      </c>
      <c r="L22" s="43">
        <v>280.51600000000002</v>
      </c>
      <c r="M22" s="43">
        <v>346.45944838000003</v>
      </c>
      <c r="N22" s="43">
        <v>1105.7015656666667</v>
      </c>
      <c r="O22" s="43">
        <v>517.4714088572</v>
      </c>
      <c r="P22" s="43">
        <v>783.76192100000003</v>
      </c>
      <c r="Q22" s="43">
        <v>487.75599999999997</v>
      </c>
      <c r="R22" s="43">
        <v>552.99</v>
      </c>
      <c r="S22" s="43">
        <v>439.37</v>
      </c>
      <c r="T22" s="43">
        <v>306.97007692307693</v>
      </c>
      <c r="U22" s="43">
        <v>398.57515488999996</v>
      </c>
      <c r="V22" s="43">
        <v>1715.8267505800002</v>
      </c>
      <c r="W22" s="43">
        <v>525.98900000000003</v>
      </c>
      <c r="X22" s="43">
        <v>759.36500000000001</v>
      </c>
      <c r="Y22" s="76">
        <v>297.54500000000002</v>
      </c>
      <c r="Z22" s="36">
        <f t="shared" si="0"/>
        <v>23055.182825925458</v>
      </c>
    </row>
    <row r="23" spans="1:26" ht="13.7" customHeight="1" x14ac:dyDescent="0.2">
      <c r="A23" s="109">
        <v>2005</v>
      </c>
      <c r="B23" s="42">
        <v>2734.752</v>
      </c>
      <c r="C23" s="43">
        <v>9631.85</v>
      </c>
      <c r="D23" s="43">
        <v>462.00768088728501</v>
      </c>
      <c r="E23" s="43">
        <v>2072.9905509</v>
      </c>
      <c r="F23" s="43">
        <v>745.13900000000001</v>
      </c>
      <c r="G23" s="43">
        <v>976.30152439999995</v>
      </c>
      <c r="H23" s="43">
        <v>832.43041160000007</v>
      </c>
      <c r="I23" s="43">
        <v>1180.0360000000001</v>
      </c>
      <c r="J23" s="43">
        <v>583.38588217999995</v>
      </c>
      <c r="K23" s="43">
        <v>635.3358199999999</v>
      </c>
      <c r="L23" s="43">
        <v>413.71504152999984</v>
      </c>
      <c r="M23" s="43">
        <v>402.07598078999996</v>
      </c>
      <c r="N23" s="43">
        <v>1263.9590000000001</v>
      </c>
      <c r="O23" s="43">
        <v>645.31679716000008</v>
      </c>
      <c r="P23" s="43">
        <v>976.66564299999993</v>
      </c>
      <c r="Q23" s="43">
        <v>697.45</v>
      </c>
      <c r="R23" s="43">
        <v>762.81592344000001</v>
      </c>
      <c r="S23" s="43">
        <v>593.07000000000005</v>
      </c>
      <c r="T23" s="43">
        <v>369.02874700000001</v>
      </c>
      <c r="U23" s="43">
        <v>483.90681904000007</v>
      </c>
      <c r="V23" s="43">
        <v>2276.22237</v>
      </c>
      <c r="W23" s="43">
        <v>664.11169999999993</v>
      </c>
      <c r="X23" s="43">
        <v>1077.0137</v>
      </c>
      <c r="Y23" s="76">
        <v>446.42897900000003</v>
      </c>
      <c r="Z23" s="36">
        <f t="shared" si="0"/>
        <v>30926.009570927283</v>
      </c>
    </row>
    <row r="24" spans="1:26" ht="13.7" customHeight="1" x14ac:dyDescent="0.2">
      <c r="A24" s="109">
        <v>2006</v>
      </c>
      <c r="B24" s="42">
        <v>3948.3721570000007</v>
      </c>
      <c r="C24" s="43">
        <v>12331.704000000002</v>
      </c>
      <c r="D24" s="43">
        <v>662.75455426693998</v>
      </c>
      <c r="E24" s="43">
        <v>2646.422333</v>
      </c>
      <c r="F24" s="43">
        <v>940.55</v>
      </c>
      <c r="G24" s="43">
        <v>1299.8730985714285</v>
      </c>
      <c r="H24" s="43">
        <v>991.97743200000025</v>
      </c>
      <c r="I24" s="43">
        <v>1536.8398749999999</v>
      </c>
      <c r="J24" s="43">
        <v>744.5059692100001</v>
      </c>
      <c r="K24" s="43">
        <v>849.15067692307684</v>
      </c>
      <c r="L24" s="43">
        <v>525.09346559999983</v>
      </c>
      <c r="M24" s="43">
        <v>480.10332</v>
      </c>
      <c r="N24" s="43">
        <v>1706.66</v>
      </c>
      <c r="O24" s="43">
        <v>815.4160813166668</v>
      </c>
      <c r="P24" s="43">
        <v>1247.7995290000001</v>
      </c>
      <c r="Q24" s="43">
        <v>913.11060999999995</v>
      </c>
      <c r="R24" s="43">
        <v>883.74408460999996</v>
      </c>
      <c r="S24" s="43">
        <v>774.82117900000003</v>
      </c>
      <c r="T24" s="43">
        <v>443.89865075000012</v>
      </c>
      <c r="U24" s="43">
        <v>620.83062006481475</v>
      </c>
      <c r="V24" s="43">
        <v>2992.2544199999998</v>
      </c>
      <c r="W24" s="43">
        <v>862.47728699530217</v>
      </c>
      <c r="X24" s="43">
        <v>1481.086</v>
      </c>
      <c r="Y24" s="76">
        <v>623.73565869000004</v>
      </c>
      <c r="Z24" s="36">
        <f t="shared" si="0"/>
        <v>40323.181001998229</v>
      </c>
    </row>
    <row r="25" spans="1:26" ht="13.7" customHeight="1" x14ac:dyDescent="0.2">
      <c r="A25" s="109">
        <v>2007</v>
      </c>
      <c r="B25" s="42">
        <v>5056.2209999999995</v>
      </c>
      <c r="C25" s="43">
        <v>15855.830000000002</v>
      </c>
      <c r="D25" s="43">
        <v>918.69629442277505</v>
      </c>
      <c r="E25" s="43">
        <v>3499.1120000000001</v>
      </c>
      <c r="F25" s="43">
        <v>1267.1199999999999</v>
      </c>
      <c r="G25" s="43">
        <v>1793.08294</v>
      </c>
      <c r="H25" s="43">
        <v>1228.367804</v>
      </c>
      <c r="I25" s="43">
        <v>2061.288</v>
      </c>
      <c r="J25" s="43">
        <v>979.41762569000014</v>
      </c>
      <c r="K25" s="43">
        <v>1185.6199999999999</v>
      </c>
      <c r="L25" s="43">
        <v>683.28765099499992</v>
      </c>
      <c r="M25" s="43">
        <v>656.00774265285725</v>
      </c>
      <c r="N25" s="43">
        <v>2212.9</v>
      </c>
      <c r="O25" s="43">
        <v>1081.75</v>
      </c>
      <c r="P25" s="43">
        <v>1651.644</v>
      </c>
      <c r="Q25" s="43">
        <v>1192.4929999999999</v>
      </c>
      <c r="R25" s="43">
        <v>1196.104</v>
      </c>
      <c r="S25" s="43">
        <v>1008.1864459999998</v>
      </c>
      <c r="T25" s="43">
        <v>565.62702798999987</v>
      </c>
      <c r="U25" s="43">
        <v>1117.3373090000002</v>
      </c>
      <c r="V25" s="43">
        <v>4039.2280000000001</v>
      </c>
      <c r="W25" s="43">
        <v>1032.3699999999999</v>
      </c>
      <c r="X25" s="43">
        <v>1932.77</v>
      </c>
      <c r="Y25" s="76">
        <v>876.9741590299999</v>
      </c>
      <c r="Z25" s="36">
        <f t="shared" si="0"/>
        <v>53091.434999780635</v>
      </c>
    </row>
    <row r="26" spans="1:26" ht="13.7" customHeight="1" x14ac:dyDescent="0.2">
      <c r="A26" s="109">
        <v>2008</v>
      </c>
      <c r="B26" s="42">
        <v>6567.8010000000004</v>
      </c>
      <c r="C26" s="43">
        <v>22783.379999999997</v>
      </c>
      <c r="D26" s="43">
        <v>1273.2765935124398</v>
      </c>
      <c r="E26" s="43">
        <v>5258.7420000000002</v>
      </c>
      <c r="F26" s="43">
        <v>1736.01</v>
      </c>
      <c r="G26" s="43">
        <v>2722.02718</v>
      </c>
      <c r="H26" s="43">
        <v>1628.8164009999998</v>
      </c>
      <c r="I26" s="43">
        <v>2856.46</v>
      </c>
      <c r="J26" s="43">
        <v>1330.4628781199999</v>
      </c>
      <c r="K26" s="43">
        <v>1553.6689208699997</v>
      </c>
      <c r="L26" s="43">
        <v>919.48143999999991</v>
      </c>
      <c r="M26" s="43">
        <v>876.27579640999977</v>
      </c>
      <c r="N26" s="43">
        <v>2991.1</v>
      </c>
      <c r="O26" s="43">
        <v>1449.39</v>
      </c>
      <c r="P26" s="43">
        <v>2680.7420690000004</v>
      </c>
      <c r="Q26" s="43">
        <v>1581.6432660399996</v>
      </c>
      <c r="R26" s="43">
        <v>1683.3041599999999</v>
      </c>
      <c r="S26" s="43">
        <v>1327.1035040000004</v>
      </c>
      <c r="T26" s="43">
        <v>727.25228960000015</v>
      </c>
      <c r="U26" s="43">
        <v>1762.737286</v>
      </c>
      <c r="V26" s="43">
        <v>5582.9081300000007</v>
      </c>
      <c r="W26" s="43">
        <v>1262.8979999999999</v>
      </c>
      <c r="X26" s="43">
        <v>2434.2114360199998</v>
      </c>
      <c r="Y26" s="76">
        <v>1148.8591602000001</v>
      </c>
      <c r="Z26" s="36">
        <f t="shared" si="0"/>
        <v>74138.551510772435</v>
      </c>
    </row>
    <row r="27" spans="1:26" ht="13.7" customHeight="1" x14ac:dyDescent="0.2">
      <c r="A27" s="109">
        <v>2009</v>
      </c>
      <c r="B27" s="42">
        <v>8112.0139435899991</v>
      </c>
      <c r="C27" s="43">
        <v>28404.880000000005</v>
      </c>
      <c r="D27" s="43">
        <v>1492.0167710000001</v>
      </c>
      <c r="E27" s="43">
        <v>6536.0356010000005</v>
      </c>
      <c r="F27" s="43">
        <v>2023.11</v>
      </c>
      <c r="G27" s="43">
        <v>3219.0787999999998</v>
      </c>
      <c r="H27" s="43">
        <v>1985.986353</v>
      </c>
      <c r="I27" s="43">
        <v>3267.9160000000002</v>
      </c>
      <c r="J27" s="43">
        <v>1585.8806523200001</v>
      </c>
      <c r="K27" s="43">
        <v>1858.81</v>
      </c>
      <c r="L27" s="43">
        <v>1149.3553711039999</v>
      </c>
      <c r="M27" s="43">
        <v>1085.3310420500002</v>
      </c>
      <c r="N27" s="43">
        <v>3702.17</v>
      </c>
      <c r="O27" s="43">
        <v>1767.91</v>
      </c>
      <c r="P27" s="43">
        <v>3306.7834500000004</v>
      </c>
      <c r="Q27" s="43">
        <v>1918.3510369099999</v>
      </c>
      <c r="R27" s="43">
        <v>2213.3053399999999</v>
      </c>
      <c r="S27" s="43">
        <v>1573.3</v>
      </c>
      <c r="T27" s="43">
        <v>844.2465686200004</v>
      </c>
      <c r="U27" s="43">
        <v>1991.3003249999999</v>
      </c>
      <c r="V27" s="43">
        <v>6905.3828899999999</v>
      </c>
      <c r="W27" s="43">
        <v>1476.5129999999999</v>
      </c>
      <c r="X27" s="43">
        <v>2940.6179999999999</v>
      </c>
      <c r="Y27" s="76">
        <v>1313.9839999999999</v>
      </c>
      <c r="Z27" s="36">
        <f t="shared" si="0"/>
        <v>90674.279144594009</v>
      </c>
    </row>
    <row r="28" spans="1:26" ht="13.7" customHeight="1" x14ac:dyDescent="0.2">
      <c r="A28" s="109">
        <v>2010</v>
      </c>
      <c r="B28" s="42">
        <v>9628.652</v>
      </c>
      <c r="C28" s="43">
        <v>33569.562999999995</v>
      </c>
      <c r="D28" s="43">
        <v>1808.2417969883652</v>
      </c>
      <c r="E28" s="43">
        <v>8120.0659999999998</v>
      </c>
      <c r="F28" s="43">
        <v>2576.21</v>
      </c>
      <c r="G28" s="43">
        <v>3704.5460399999993</v>
      </c>
      <c r="H28" s="43">
        <v>2618.4802899999995</v>
      </c>
      <c r="I28" s="43">
        <v>4098.62</v>
      </c>
      <c r="J28" s="43">
        <v>2039.0554425</v>
      </c>
      <c r="K28" s="43">
        <v>2347.3180000000002</v>
      </c>
      <c r="L28" s="43">
        <v>1495.1885727266008</v>
      </c>
      <c r="M28" s="43">
        <v>1359.28556</v>
      </c>
      <c r="N28" s="43">
        <v>4452.2000000000007</v>
      </c>
      <c r="O28" s="43">
        <v>2235.59</v>
      </c>
      <c r="P28" s="43">
        <v>3758.8315110000008</v>
      </c>
      <c r="Q28" s="43">
        <v>2467.7061265600005</v>
      </c>
      <c r="R28" s="43">
        <v>2680.2817499999996</v>
      </c>
      <c r="S28" s="43">
        <v>1893.6879000000001</v>
      </c>
      <c r="T28" s="43">
        <v>1032.80039364</v>
      </c>
      <c r="U28" s="43">
        <v>2459.8753499999998</v>
      </c>
      <c r="V28" s="43">
        <v>8464.9855399999979</v>
      </c>
      <c r="W28" s="43">
        <v>1870.5960000000002</v>
      </c>
      <c r="X28" s="43">
        <v>3783.5929999999998</v>
      </c>
      <c r="Y28" s="76">
        <v>1567.5559999999996</v>
      </c>
      <c r="Z28" s="36">
        <f t="shared" si="0"/>
        <v>110032.93027341497</v>
      </c>
    </row>
    <row r="29" spans="1:26" ht="13.7" customHeight="1" x14ac:dyDescent="0.2">
      <c r="A29" s="109">
        <v>2011</v>
      </c>
      <c r="B29" s="42">
        <v>13264.602999999999</v>
      </c>
      <c r="C29" s="43">
        <v>46726.640000000007</v>
      </c>
      <c r="D29" s="43">
        <v>2552.1582943305002</v>
      </c>
      <c r="E29" s="43">
        <v>11219.588</v>
      </c>
      <c r="F29" s="43">
        <v>4014.0604808700004</v>
      </c>
      <c r="G29" s="43">
        <v>5147.6738999999998</v>
      </c>
      <c r="H29" s="43">
        <v>3494.9059050000001</v>
      </c>
      <c r="I29" s="43">
        <v>5775.64</v>
      </c>
      <c r="J29" s="43">
        <v>2835.6981602800001</v>
      </c>
      <c r="K29" s="43">
        <v>3237.7799999999997</v>
      </c>
      <c r="L29" s="43">
        <v>1846.1286336000003</v>
      </c>
      <c r="M29" s="43">
        <v>1799.1452258300001</v>
      </c>
      <c r="N29" s="43">
        <v>6354.54</v>
      </c>
      <c r="O29" s="43">
        <v>3157.33</v>
      </c>
      <c r="P29" s="43">
        <v>4942.5388849999999</v>
      </c>
      <c r="Q29" s="43">
        <v>3603.4468637200002</v>
      </c>
      <c r="R29" s="43">
        <v>3845.8921299999997</v>
      </c>
      <c r="S29" s="43">
        <v>2423.3515000000002</v>
      </c>
      <c r="T29" s="43">
        <v>1333.0832551718254</v>
      </c>
      <c r="U29" s="43">
        <v>3265.6899999999996</v>
      </c>
      <c r="V29" s="43">
        <v>12309.816559999999</v>
      </c>
      <c r="W29" s="43">
        <v>2571.5749999999998</v>
      </c>
      <c r="X29" s="43">
        <v>5696.192</v>
      </c>
      <c r="Y29" s="76">
        <v>2254.8560000000002</v>
      </c>
      <c r="Z29" s="36">
        <f t="shared" si="0"/>
        <v>153672.33379380233</v>
      </c>
    </row>
    <row r="30" spans="1:26" ht="13.7" customHeight="1" x14ac:dyDescent="0.2">
      <c r="A30" s="109">
        <v>2012</v>
      </c>
      <c r="B30" s="42">
        <v>17173.46277993</v>
      </c>
      <c r="C30" s="43">
        <v>59030.43</v>
      </c>
      <c r="D30" s="43">
        <v>3382.19368719778</v>
      </c>
      <c r="E30" s="43">
        <v>14227.817999999999</v>
      </c>
      <c r="F30" s="43">
        <v>5211.2900000000009</v>
      </c>
      <c r="G30" s="43">
        <v>6668.465079999999</v>
      </c>
      <c r="H30" s="43">
        <v>4718.7878279999995</v>
      </c>
      <c r="I30" s="43">
        <v>7415.0400000000009</v>
      </c>
      <c r="J30" s="43">
        <v>3693.8465324400004</v>
      </c>
      <c r="K30" s="43">
        <v>4428.66</v>
      </c>
      <c r="L30" s="43">
        <v>2935.9113409647953</v>
      </c>
      <c r="M30" s="43">
        <v>2418.5975780799999</v>
      </c>
      <c r="N30" s="43">
        <v>8990.99</v>
      </c>
      <c r="O30" s="43">
        <v>4341.8436338000001</v>
      </c>
      <c r="P30" s="43">
        <v>6599.9172570000001</v>
      </c>
      <c r="Q30" s="43">
        <v>4804.7266336599996</v>
      </c>
      <c r="R30" s="43">
        <v>5285.4333299999998</v>
      </c>
      <c r="S30" s="43">
        <v>3187.7625329999996</v>
      </c>
      <c r="T30" s="43">
        <v>1633.2514108768924</v>
      </c>
      <c r="U30" s="43">
        <v>4113.2970229800003</v>
      </c>
      <c r="V30" s="43">
        <v>15558.359670000002</v>
      </c>
      <c r="W30" s="43">
        <v>3170.3179999999998</v>
      </c>
      <c r="X30" s="43">
        <v>7647.3529999999992</v>
      </c>
      <c r="Y30" s="76">
        <v>2889.05174833</v>
      </c>
      <c r="Z30" s="36">
        <f t="shared" si="0"/>
        <v>199526.80706625947</v>
      </c>
    </row>
    <row r="31" spans="1:26" ht="13.7" customHeight="1" x14ac:dyDescent="0.2">
      <c r="A31" s="109">
        <v>2013</v>
      </c>
      <c r="B31" s="42">
        <v>23215.409648619996</v>
      </c>
      <c r="C31" s="43">
        <v>72908.31</v>
      </c>
      <c r="D31" s="43">
        <v>4451.2049259787846</v>
      </c>
      <c r="E31" s="43">
        <v>18639.128000000001</v>
      </c>
      <c r="F31" s="43">
        <v>6642.741</v>
      </c>
      <c r="G31" s="43">
        <v>8769.843710000001</v>
      </c>
      <c r="H31" s="43">
        <v>6294.6278040000007</v>
      </c>
      <c r="I31" s="43">
        <v>9666.9839999999986</v>
      </c>
      <c r="J31" s="43">
        <v>4798.0673951900008</v>
      </c>
      <c r="K31" s="43">
        <v>5918.5400000000009</v>
      </c>
      <c r="L31" s="43">
        <v>3775.5114435629184</v>
      </c>
      <c r="M31" s="43">
        <v>3138.8175965600003</v>
      </c>
      <c r="N31" s="43">
        <v>12137.699999999999</v>
      </c>
      <c r="O31" s="43">
        <v>6044.53395</v>
      </c>
      <c r="P31" s="43">
        <v>7996.2252699999999</v>
      </c>
      <c r="Q31" s="43">
        <v>6566.0562085199999</v>
      </c>
      <c r="R31" s="43">
        <v>6811.0292900000004</v>
      </c>
      <c r="S31" s="43">
        <v>4250.8228000000008</v>
      </c>
      <c r="T31" s="43">
        <v>1973.0508359916919</v>
      </c>
      <c r="U31" s="43">
        <v>5264.8540439999997</v>
      </c>
      <c r="V31" s="43">
        <v>19845.90508</v>
      </c>
      <c r="W31" s="43">
        <v>4000.0280000000002</v>
      </c>
      <c r="X31" s="43">
        <v>10120.41</v>
      </c>
      <c r="Y31" s="76">
        <v>3831.61334988</v>
      </c>
      <c r="Z31" s="36">
        <f t="shared" si="0"/>
        <v>257061.4143523034</v>
      </c>
    </row>
    <row r="32" spans="1:26" ht="13.7" customHeight="1" x14ac:dyDescent="0.2">
      <c r="A32" s="109">
        <v>2014</v>
      </c>
      <c r="B32" s="42">
        <v>29651.373260809996</v>
      </c>
      <c r="C32" s="43">
        <v>98236.242999999988</v>
      </c>
      <c r="D32" s="43">
        <v>5849.4961318340002</v>
      </c>
      <c r="E32" s="43">
        <v>26169.313999999998</v>
      </c>
      <c r="F32" s="43">
        <v>8943.18</v>
      </c>
      <c r="G32" s="43">
        <v>11494.526744295315</v>
      </c>
      <c r="H32" s="43">
        <v>9505.1010909999986</v>
      </c>
      <c r="I32" s="43">
        <v>13906.67</v>
      </c>
      <c r="J32" s="43">
        <v>6409.8155583699991</v>
      </c>
      <c r="K32" s="43">
        <v>8334.48</v>
      </c>
      <c r="L32" s="43">
        <v>5088.8334399899595</v>
      </c>
      <c r="M32" s="43">
        <v>4264.7458803999998</v>
      </c>
      <c r="N32" s="43">
        <v>16407.996600000002</v>
      </c>
      <c r="O32" s="43">
        <v>8557.0435999999991</v>
      </c>
      <c r="P32" s="43">
        <v>12003.817316999999</v>
      </c>
      <c r="Q32" s="43">
        <v>8832.7289110900001</v>
      </c>
      <c r="R32" s="43">
        <v>9844.9816060400008</v>
      </c>
      <c r="S32" s="43">
        <v>6161.5119999999997</v>
      </c>
      <c r="T32" s="43">
        <v>3195.4896992793092</v>
      </c>
      <c r="U32" s="43">
        <v>8548.6828929999992</v>
      </c>
      <c r="V32" s="43">
        <v>27134.358489999995</v>
      </c>
      <c r="W32" s="43">
        <v>5322.5429999999997</v>
      </c>
      <c r="X32" s="43">
        <v>13880.768</v>
      </c>
      <c r="Y32" s="76">
        <v>5327.5009509999991</v>
      </c>
      <c r="Z32" s="36">
        <f t="shared" si="0"/>
        <v>353071.20217410859</v>
      </c>
    </row>
    <row r="33" spans="1:28" ht="13.7" customHeight="1" x14ac:dyDescent="0.2">
      <c r="A33" s="109">
        <v>2015</v>
      </c>
      <c r="B33" s="42">
        <v>42188.224372309996</v>
      </c>
      <c r="C33" s="43">
        <v>147830</v>
      </c>
      <c r="D33" s="43">
        <v>7931.9004391219996</v>
      </c>
      <c r="E33" s="43">
        <v>36255.007000000005</v>
      </c>
      <c r="F33" s="43">
        <v>11418.989999999996</v>
      </c>
      <c r="G33" s="43">
        <v>16312.285028</v>
      </c>
      <c r="H33" s="43">
        <v>13095.56841928</v>
      </c>
      <c r="I33" s="43">
        <v>18995.522016459996</v>
      </c>
      <c r="J33" s="43">
        <v>8903.1880584199989</v>
      </c>
      <c r="K33" s="43">
        <v>11601.946318010001</v>
      </c>
      <c r="L33" s="43">
        <v>6775.2999999999993</v>
      </c>
      <c r="M33" s="43">
        <v>5835.0846063899908</v>
      </c>
      <c r="N33" s="43">
        <v>23565.751281879999</v>
      </c>
      <c r="O33" s="43">
        <v>12516.053920870001</v>
      </c>
      <c r="P33" s="43">
        <v>18222.584030999999</v>
      </c>
      <c r="Q33" s="43">
        <v>12960.005949</v>
      </c>
      <c r="R33" s="43">
        <v>14562.199999999999</v>
      </c>
      <c r="S33" s="43">
        <v>8196.7545499999997</v>
      </c>
      <c r="T33" s="43">
        <v>4295.5100954453756</v>
      </c>
      <c r="U33" s="43">
        <v>11596.372008729999</v>
      </c>
      <c r="V33" s="43">
        <v>37167.140329999995</v>
      </c>
      <c r="W33" s="43">
        <v>7347.2550000000001</v>
      </c>
      <c r="X33" s="43">
        <v>18650.88</v>
      </c>
      <c r="Y33" s="76">
        <v>7313.2429040000006</v>
      </c>
      <c r="Z33" s="36">
        <f t="shared" si="0"/>
        <v>503536.76632891747</v>
      </c>
    </row>
    <row r="34" spans="1:28" ht="13.7" customHeight="1" x14ac:dyDescent="0.2">
      <c r="A34" s="109">
        <v>2016</v>
      </c>
      <c r="B34" s="42">
        <v>69381.121472310013</v>
      </c>
      <c r="C34" s="43">
        <v>198342.5474295716</v>
      </c>
      <c r="D34" s="43">
        <v>10411.354958037447</v>
      </c>
      <c r="E34" s="43">
        <v>48180.906999999999</v>
      </c>
      <c r="F34" s="43">
        <v>15209.41</v>
      </c>
      <c r="G34" s="43">
        <v>24384.194920000002</v>
      </c>
      <c r="H34" s="43">
        <v>18042.07017802</v>
      </c>
      <c r="I34" s="43">
        <v>26656.6</v>
      </c>
      <c r="J34" s="43">
        <v>12254.923274669998</v>
      </c>
      <c r="K34" s="43">
        <v>15462.1751831</v>
      </c>
      <c r="L34" s="43">
        <v>9400.6425806299994</v>
      </c>
      <c r="M34" s="43">
        <v>8099.9638105699996</v>
      </c>
      <c r="N34" s="43">
        <v>28885.059999999998</v>
      </c>
      <c r="O34" s="43">
        <v>17621.350000000002</v>
      </c>
      <c r="P34" s="43">
        <v>24819.374094999999</v>
      </c>
      <c r="Q34" s="43">
        <v>17806.473959200001</v>
      </c>
      <c r="R34" s="43">
        <v>20772.99229939</v>
      </c>
      <c r="S34" s="43">
        <v>11525.121278000001</v>
      </c>
      <c r="T34" s="43">
        <v>6473.3401617392683</v>
      </c>
      <c r="U34" s="43">
        <v>15147.510874590002</v>
      </c>
      <c r="V34" s="43">
        <v>49989.361149999997</v>
      </c>
      <c r="W34" s="43">
        <v>10128.502</v>
      </c>
      <c r="X34" s="43">
        <v>25796.027999999998</v>
      </c>
      <c r="Y34" s="76">
        <v>9463.9643712500001</v>
      </c>
      <c r="Z34" s="36">
        <f t="shared" si="0"/>
        <v>694254.98899607826</v>
      </c>
    </row>
    <row r="35" spans="1:28" ht="13.7" customHeight="1" x14ac:dyDescent="0.2">
      <c r="A35" s="109">
        <v>2017</v>
      </c>
      <c r="B35" s="42">
        <v>89185.56402505</v>
      </c>
      <c r="C35" s="43">
        <v>251989.36000000004</v>
      </c>
      <c r="D35" s="43">
        <v>13087.105041381761</v>
      </c>
      <c r="E35" s="43">
        <v>60006.656999999999</v>
      </c>
      <c r="F35" s="43">
        <v>21344.009999999995</v>
      </c>
      <c r="G35" s="43">
        <v>31637.941909999998</v>
      </c>
      <c r="H35" s="43">
        <v>22997.140085109997</v>
      </c>
      <c r="I35" s="43">
        <v>33655.46</v>
      </c>
      <c r="J35" s="43">
        <v>15967.675799839999</v>
      </c>
      <c r="K35" s="43">
        <v>19620.962499999998</v>
      </c>
      <c r="L35" s="43">
        <v>11926.50478551</v>
      </c>
      <c r="M35" s="43">
        <v>10859.51679962</v>
      </c>
      <c r="N35" s="43">
        <v>36900.40087439715</v>
      </c>
      <c r="O35" s="43">
        <v>21381.96</v>
      </c>
      <c r="P35" s="43">
        <v>32505.788717999996</v>
      </c>
      <c r="Q35" s="43">
        <v>22451.32363631</v>
      </c>
      <c r="R35" s="43">
        <v>26801.706084000001</v>
      </c>
      <c r="S35" s="43">
        <v>14227.235576999999</v>
      </c>
      <c r="T35" s="43">
        <v>9742.4629625299985</v>
      </c>
      <c r="U35" s="43">
        <v>16876.737682749997</v>
      </c>
      <c r="V35" s="43">
        <v>64290.145420000001</v>
      </c>
      <c r="W35" s="43">
        <v>13667.427</v>
      </c>
      <c r="X35" s="43">
        <v>33377.345916270002</v>
      </c>
      <c r="Y35" s="76">
        <v>11465.13</v>
      </c>
      <c r="Z35" s="36">
        <f t="shared" si="0"/>
        <v>885965.56181776873</v>
      </c>
    </row>
    <row r="36" spans="1:28" ht="13.7" customHeight="1" x14ac:dyDescent="0.2">
      <c r="A36" s="109">
        <v>2018</v>
      </c>
      <c r="B36" s="42">
        <v>114224.97847127001</v>
      </c>
      <c r="C36" s="43">
        <v>315942.21466249001</v>
      </c>
      <c r="D36" s="43">
        <v>17092.182128731227</v>
      </c>
      <c r="E36" s="43">
        <v>78343.823000000019</v>
      </c>
      <c r="F36" s="43">
        <v>27359.59</v>
      </c>
      <c r="G36" s="43">
        <v>37433.5</v>
      </c>
      <c r="H36" s="43">
        <v>27133.947538250002</v>
      </c>
      <c r="I36" s="43">
        <v>43480.159999999989</v>
      </c>
      <c r="J36" s="43">
        <v>19391.13342695</v>
      </c>
      <c r="K36" s="43">
        <v>24108.550091910001</v>
      </c>
      <c r="L36" s="43">
        <v>15390.504809750802</v>
      </c>
      <c r="M36" s="43">
        <v>14030.68469211</v>
      </c>
      <c r="N36" s="43">
        <v>44392.237859810019</v>
      </c>
      <c r="O36" s="43">
        <v>24464.559345020833</v>
      </c>
      <c r="P36" s="43">
        <v>43819.646112999995</v>
      </c>
      <c r="Q36" s="43">
        <v>27611.671005029995</v>
      </c>
      <c r="R36" s="43">
        <v>32718.004812989999</v>
      </c>
      <c r="S36" s="43">
        <v>18986.08681461</v>
      </c>
      <c r="T36" s="43">
        <v>13782.707989280001</v>
      </c>
      <c r="U36" s="43">
        <v>19912.128517220001</v>
      </c>
      <c r="V36" s="43">
        <v>79258.26999999999</v>
      </c>
      <c r="W36" s="43">
        <v>17121</v>
      </c>
      <c r="X36" s="43">
        <v>43251.948000000004</v>
      </c>
      <c r="Y36" s="76">
        <v>12912.490000000002</v>
      </c>
      <c r="Z36" s="36">
        <f t="shared" si="0"/>
        <v>1112162.0192784229</v>
      </c>
    </row>
    <row r="37" spans="1:28" ht="13.7" customHeight="1" x14ac:dyDescent="0.2">
      <c r="A37" s="109">
        <v>2019</v>
      </c>
      <c r="B37" s="42">
        <v>163191.80926808002</v>
      </c>
      <c r="C37" s="43">
        <v>431905.3782626341</v>
      </c>
      <c r="D37" s="43">
        <v>27627.686668632199</v>
      </c>
      <c r="E37" s="43">
        <v>110466.46699999999</v>
      </c>
      <c r="F37" s="43">
        <v>37380.61</v>
      </c>
      <c r="G37" s="43">
        <v>50613.955297250002</v>
      </c>
      <c r="H37" s="43">
        <v>49948.588557949995</v>
      </c>
      <c r="I37" s="43">
        <v>63666.189999999995</v>
      </c>
      <c r="J37" s="43">
        <v>27534.264023349999</v>
      </c>
      <c r="K37" s="43">
        <v>34013.529995579978</v>
      </c>
      <c r="L37" s="43">
        <v>23145.507807987524</v>
      </c>
      <c r="M37" s="43">
        <v>20764.481518959903</v>
      </c>
      <c r="N37" s="43">
        <v>67562.689045482752</v>
      </c>
      <c r="O37" s="43">
        <v>33066.473164631665</v>
      </c>
      <c r="P37" s="43">
        <v>70425.459883704985</v>
      </c>
      <c r="Q37" s="43">
        <v>40575.767900209998</v>
      </c>
      <c r="R37" s="43">
        <v>49244.5576726</v>
      </c>
      <c r="S37" s="43">
        <v>29372.570702119996</v>
      </c>
      <c r="T37" s="43">
        <v>21181.41624296</v>
      </c>
      <c r="U37" s="43">
        <v>28007.613622320001</v>
      </c>
      <c r="V37" s="43">
        <v>118805.56</v>
      </c>
      <c r="W37" s="43">
        <v>24969.260401753752</v>
      </c>
      <c r="X37" s="43">
        <v>70236.472999999998</v>
      </c>
      <c r="Y37" s="76">
        <v>17198.822130520002</v>
      </c>
      <c r="Z37" s="36">
        <f t="shared" si="0"/>
        <v>1610905.1321667267</v>
      </c>
    </row>
    <row r="38" spans="1:28" ht="13.7" customHeight="1" x14ac:dyDescent="0.2">
      <c r="A38" s="109">
        <v>2020</v>
      </c>
      <c r="B38" s="42">
        <v>226338.98911342002</v>
      </c>
      <c r="C38" s="43">
        <v>584630.47026193934</v>
      </c>
      <c r="D38" s="43">
        <v>36048.287916420013</v>
      </c>
      <c r="E38" s="43">
        <v>145134.97198754485</v>
      </c>
      <c r="F38" s="43">
        <v>53090.84</v>
      </c>
      <c r="G38" s="43">
        <v>68693.771878313535</v>
      </c>
      <c r="H38" s="43">
        <v>68479.134375049995</v>
      </c>
      <c r="I38" s="43">
        <v>82497.279999999999</v>
      </c>
      <c r="J38" s="43">
        <v>36743.396889230004</v>
      </c>
      <c r="K38" s="43">
        <v>43061.127551900034</v>
      </c>
      <c r="L38" s="43">
        <v>32015.187182474641</v>
      </c>
      <c r="M38" s="43">
        <v>25925.614549529997</v>
      </c>
      <c r="N38" s="43">
        <v>87469.416965530007</v>
      </c>
      <c r="O38" s="43">
        <v>47631.914501980209</v>
      </c>
      <c r="P38" s="43">
        <v>92844.97676459256</v>
      </c>
      <c r="Q38" s="43">
        <v>54852.70659999999</v>
      </c>
      <c r="R38" s="43">
        <v>71374.247205660009</v>
      </c>
      <c r="S38" s="43">
        <v>41132.599807120001</v>
      </c>
      <c r="T38" s="43">
        <v>30476.019107569999</v>
      </c>
      <c r="U38" s="43">
        <v>35808.606631790004</v>
      </c>
      <c r="V38" s="43">
        <v>150021.34625861002</v>
      </c>
      <c r="W38" s="43">
        <v>31932.462313533921</v>
      </c>
      <c r="X38" s="43">
        <v>90370.686000000002</v>
      </c>
      <c r="Y38" s="76">
        <v>23586.341961831688</v>
      </c>
      <c r="Z38" s="36">
        <f t="shared" si="0"/>
        <v>2160160.3958240408</v>
      </c>
    </row>
    <row r="39" spans="1:28" s="21" customFormat="1" ht="13.7" customHeight="1" x14ac:dyDescent="0.2">
      <c r="A39" s="109">
        <v>2021</v>
      </c>
      <c r="B39" s="42">
        <v>305858.03999999998</v>
      </c>
      <c r="C39" s="43">
        <v>910980.94150550046</v>
      </c>
      <c r="D39" s="43">
        <v>58004.278270082956</v>
      </c>
      <c r="E39" s="43">
        <v>209927.57119626008</v>
      </c>
      <c r="F39" s="43">
        <v>76159.749999999985</v>
      </c>
      <c r="G39" s="43">
        <v>101036.09155521124</v>
      </c>
      <c r="H39" s="43">
        <v>79225.856772889994</v>
      </c>
      <c r="I39" s="43">
        <v>122136.75000000001</v>
      </c>
      <c r="J39" s="43">
        <v>56516.595446849999</v>
      </c>
      <c r="K39" s="43">
        <v>64208.611891779976</v>
      </c>
      <c r="L39" s="43">
        <v>49757.700429260178</v>
      </c>
      <c r="M39" s="43">
        <v>38860.518714280101</v>
      </c>
      <c r="N39" s="43">
        <v>112746.36775012</v>
      </c>
      <c r="O39" s="43">
        <v>88777.405928990003</v>
      </c>
      <c r="P39" s="43">
        <v>135669.25314557253</v>
      </c>
      <c r="Q39" s="43">
        <v>81578.435817000005</v>
      </c>
      <c r="R39" s="43">
        <v>106605.76203066</v>
      </c>
      <c r="S39" s="43">
        <v>61294.342248740002</v>
      </c>
      <c r="T39" s="43">
        <v>45612.421240310752</v>
      </c>
      <c r="U39" s="43">
        <v>58747.007593220012</v>
      </c>
      <c r="V39" s="43">
        <v>231996.89</v>
      </c>
      <c r="W39" s="43">
        <v>54559.17</v>
      </c>
      <c r="X39" s="43">
        <v>130034.28</v>
      </c>
      <c r="Y39" s="76">
        <v>41048.469495666664</v>
      </c>
      <c r="Z39" s="36">
        <f t="shared" si="0"/>
        <v>3221342.5110323955</v>
      </c>
      <c r="AA39" s="1"/>
      <c r="AB39" s="1"/>
    </row>
    <row r="40" spans="1:28" s="21" customFormat="1" ht="13.7" customHeight="1" x14ac:dyDescent="0.2">
      <c r="A40" s="109">
        <v>2022</v>
      </c>
      <c r="B40" s="42">
        <v>528442.56103164004</v>
      </c>
      <c r="C40" s="43">
        <v>1645110.6813151301</v>
      </c>
      <c r="D40" s="43">
        <v>97105.504075000004</v>
      </c>
      <c r="E40" s="43">
        <v>371297.69110661</v>
      </c>
      <c r="F40" s="43">
        <v>125504.56</v>
      </c>
      <c r="G40" s="43">
        <v>193994.09772170201</v>
      </c>
      <c r="H40" s="43">
        <v>148559.39400534998</v>
      </c>
      <c r="I40" s="43">
        <v>236082.53</v>
      </c>
      <c r="J40" s="43">
        <v>102060.51415299</v>
      </c>
      <c r="K40" s="43">
        <v>108113.96904219</v>
      </c>
      <c r="L40" s="43">
        <v>88868.8582762718</v>
      </c>
      <c r="M40" s="43">
        <v>73788.825990140002</v>
      </c>
      <c r="N40" s="43">
        <v>197570.13225244998</v>
      </c>
      <c r="O40" s="43">
        <v>153773.91</v>
      </c>
      <c r="P40" s="43">
        <v>265837.37603439501</v>
      </c>
      <c r="Q40" s="43">
        <v>149088.86829800002</v>
      </c>
      <c r="R40" s="43">
        <v>202260.69352764002</v>
      </c>
      <c r="S40" s="43">
        <v>121517.02216602</v>
      </c>
      <c r="T40" s="43">
        <v>81775.296656058694</v>
      </c>
      <c r="U40" s="43">
        <v>111450.11428162</v>
      </c>
      <c r="V40" s="43">
        <v>422101.08385413996</v>
      </c>
      <c r="W40" s="43">
        <v>86807.25</v>
      </c>
      <c r="X40" s="43">
        <v>224031.649</v>
      </c>
      <c r="Y40" s="76">
        <v>78575.232144548296</v>
      </c>
      <c r="Z40" s="36">
        <f t="shared" si="0"/>
        <v>5813717.8149318965</v>
      </c>
      <c r="AA40" s="22"/>
      <c r="AB40" s="22"/>
    </row>
    <row r="41" spans="1:28" s="21" customFormat="1" ht="13.7" customHeight="1" x14ac:dyDescent="0.2">
      <c r="A41" s="109">
        <v>2023</v>
      </c>
      <c r="B41" s="42">
        <v>1357778.3280389998</v>
      </c>
      <c r="C41" s="43">
        <v>3991572.5171009698</v>
      </c>
      <c r="D41" s="43">
        <v>239108.63528875378</v>
      </c>
      <c r="E41" s="43">
        <v>964831.68225604016</v>
      </c>
      <c r="F41" s="43">
        <v>321062.48</v>
      </c>
      <c r="G41" s="43">
        <v>450691.86564927077</v>
      </c>
      <c r="H41" s="43">
        <v>321517.85572110995</v>
      </c>
      <c r="I41" s="43">
        <v>576016.79</v>
      </c>
      <c r="J41" s="43">
        <v>247608.25313112998</v>
      </c>
      <c r="K41" s="43">
        <v>287625.78503241984</v>
      </c>
      <c r="L41" s="43">
        <v>184951.85832901605</v>
      </c>
      <c r="M41" s="43">
        <v>157018.88114016587</v>
      </c>
      <c r="N41" s="43">
        <v>466374.27355319</v>
      </c>
      <c r="O41" s="43">
        <v>351081.40891311009</v>
      </c>
      <c r="P41" s="43">
        <v>654542</v>
      </c>
      <c r="Q41" s="43">
        <v>357869.17229399999</v>
      </c>
      <c r="R41" s="43">
        <v>500708.38157955999</v>
      </c>
      <c r="S41" s="43">
        <v>309542.40324118</v>
      </c>
      <c r="T41" s="43">
        <v>203785.483504078</v>
      </c>
      <c r="U41" s="43">
        <v>269867.62044830981</v>
      </c>
      <c r="V41" s="43">
        <v>1081645.8399999999</v>
      </c>
      <c r="W41" s="43">
        <v>161253.97</v>
      </c>
      <c r="X41" s="43">
        <v>552605.15399999998</v>
      </c>
      <c r="Y41" s="76">
        <v>187348.3795833998</v>
      </c>
      <c r="Z41" s="36">
        <f t="shared" si="0"/>
        <v>14196409.018804701</v>
      </c>
      <c r="AA41" s="1"/>
      <c r="AB41" s="1"/>
    </row>
    <row r="42" spans="1:28" s="21" customFormat="1" ht="13.7" customHeight="1" x14ac:dyDescent="0.2">
      <c r="A42" s="109">
        <v>2024</v>
      </c>
      <c r="B42" s="42">
        <v>4044553.4556901897</v>
      </c>
      <c r="C42" s="43">
        <v>10400465.513096016</v>
      </c>
      <c r="D42" s="43">
        <v>620564.12699699972</v>
      </c>
      <c r="E42" s="43">
        <v>2574716.6780677042</v>
      </c>
      <c r="F42" s="43">
        <v>869801.34</v>
      </c>
      <c r="G42" s="43">
        <v>1392073.1769107995</v>
      </c>
      <c r="H42" s="43">
        <v>955457.93218643009</v>
      </c>
      <c r="I42" s="43">
        <v>1527029</v>
      </c>
      <c r="J42" s="43">
        <v>582233.14334294992</v>
      </c>
      <c r="K42" s="43">
        <v>735656.79674816795</v>
      </c>
      <c r="L42" s="43"/>
      <c r="M42" s="43">
        <v>449476.24890293163</v>
      </c>
      <c r="N42" s="43">
        <v>1230010.1680942792</v>
      </c>
      <c r="O42" s="43">
        <v>916722.23501536984</v>
      </c>
      <c r="P42" s="43">
        <v>2135121.8000000003</v>
      </c>
      <c r="Q42" s="43">
        <v>1047237.277019</v>
      </c>
      <c r="R42" s="43">
        <v>1274221.930197</v>
      </c>
      <c r="S42" s="43">
        <v>842528.53908844001</v>
      </c>
      <c r="T42" s="43">
        <v>458744.96848447004</v>
      </c>
      <c r="U42" s="43">
        <v>762138.15426968981</v>
      </c>
      <c r="V42" s="43">
        <v>3006265.9299999997</v>
      </c>
      <c r="W42" s="43"/>
      <c r="X42" s="43">
        <v>1354616.0349999999</v>
      </c>
      <c r="Y42" s="37">
        <v>510299.057436565</v>
      </c>
      <c r="Z42" s="36">
        <f t="shared" si="0"/>
        <v>37689933.506546997</v>
      </c>
      <c r="AA42" s="1"/>
      <c r="AB42" s="1"/>
    </row>
    <row r="43" spans="1:28" s="2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  <c r="AA43" s="1"/>
      <c r="AB43" s="1"/>
    </row>
    <row r="44" spans="1:28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8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8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8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8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1" x14ac:dyDescent="0.2">
      <c r="A49" s="111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2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</sheetData>
  <phoneticPr fontId="7" type="noConversion"/>
  <hyperlinks>
    <hyperlink ref="A5" location="INDICE!A14" display="VOLVER AL INDICE" xr:uid="{00000000-0004-0000-1E00-000000000000}"/>
  </hyperlinks>
  <pageMargins left="0.75" right="0.75" top="1" bottom="1" header="0" footer="0"/>
  <headerFooter alignWithMargins="0"/>
  <ignoredErrors>
    <ignoredError sqref="Z10:Z40" formulaRange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5"/>
  <dimension ref="A1:AK354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6.25" customHeight="1" x14ac:dyDescent="0.2">
      <c r="A2" s="102" t="s">
        <v>6</v>
      </c>
      <c r="B2" s="30" t="s">
        <v>60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Planta ocupada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1825</v>
      </c>
      <c r="B3" s="19" t="s">
        <v>1836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1839</v>
      </c>
      <c r="B5" s="18" t="s">
        <v>1852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22.5" x14ac:dyDescent="0.2">
      <c r="A7" s="102" t="s">
        <v>1840</v>
      </c>
      <c r="B7" s="25" t="s">
        <v>1851</v>
      </c>
      <c r="C7" s="40" t="s">
        <v>1851</v>
      </c>
      <c r="D7" s="40" t="s">
        <v>1851</v>
      </c>
      <c r="E7" s="25" t="s">
        <v>1851</v>
      </c>
      <c r="F7" s="40" t="s">
        <v>1851</v>
      </c>
      <c r="G7" s="40" t="s">
        <v>1851</v>
      </c>
      <c r="H7" s="25" t="s">
        <v>1851</v>
      </c>
      <c r="I7" s="40" t="s">
        <v>1851</v>
      </c>
      <c r="J7" s="40" t="s">
        <v>1851</v>
      </c>
      <c r="K7" s="25" t="s">
        <v>1851</v>
      </c>
      <c r="L7" s="40" t="s">
        <v>1851</v>
      </c>
      <c r="M7" s="40" t="s">
        <v>1851</v>
      </c>
      <c r="N7" s="25" t="s">
        <v>1851</v>
      </c>
      <c r="O7" s="40" t="s">
        <v>1851</v>
      </c>
      <c r="P7" s="40" t="s">
        <v>1851</v>
      </c>
      <c r="Q7" s="25" t="s">
        <v>1851</v>
      </c>
      <c r="R7" s="40" t="s">
        <v>1851</v>
      </c>
      <c r="S7" s="40" t="s">
        <v>1851</v>
      </c>
      <c r="T7" s="40" t="s">
        <v>1851</v>
      </c>
      <c r="U7" s="40" t="s">
        <v>1851</v>
      </c>
      <c r="V7" s="40" t="s">
        <v>1851</v>
      </c>
      <c r="W7" s="40" t="s">
        <v>1851</v>
      </c>
      <c r="X7" s="40" t="s">
        <v>1851</v>
      </c>
      <c r="Y7" s="40" t="s">
        <v>1851</v>
      </c>
      <c r="Z7" s="41" t="s">
        <v>1851</v>
      </c>
      <c r="AA7" s="147"/>
    </row>
    <row r="8" spans="1:37" s="44" customFormat="1" ht="11.25" x14ac:dyDescent="0.2">
      <c r="A8" s="104" t="s">
        <v>1841</v>
      </c>
      <c r="B8" s="121" t="s">
        <v>925</v>
      </c>
      <c r="C8" s="122" t="s">
        <v>926</v>
      </c>
      <c r="D8" s="122" t="s">
        <v>927</v>
      </c>
      <c r="E8" s="124" t="s">
        <v>928</v>
      </c>
      <c r="F8" s="122" t="s">
        <v>929</v>
      </c>
      <c r="G8" s="122" t="s">
        <v>930</v>
      </c>
      <c r="H8" s="124" t="s">
        <v>931</v>
      </c>
      <c r="I8" s="122" t="s">
        <v>932</v>
      </c>
      <c r="J8" s="122" t="s">
        <v>933</v>
      </c>
      <c r="K8" s="124" t="s">
        <v>934</v>
      </c>
      <c r="L8" s="122" t="s">
        <v>935</v>
      </c>
      <c r="M8" s="122" t="s">
        <v>936</v>
      </c>
      <c r="N8" s="124" t="s">
        <v>937</v>
      </c>
      <c r="O8" s="122" t="s">
        <v>938</v>
      </c>
      <c r="P8" s="122" t="s">
        <v>939</v>
      </c>
      <c r="Q8" s="124" t="s">
        <v>940</v>
      </c>
      <c r="R8" s="122" t="s">
        <v>941</v>
      </c>
      <c r="S8" s="122" t="s">
        <v>942</v>
      </c>
      <c r="T8" s="122" t="s">
        <v>943</v>
      </c>
      <c r="U8" s="122" t="s">
        <v>944</v>
      </c>
      <c r="V8" s="122" t="s">
        <v>945</v>
      </c>
      <c r="W8" s="122" t="s">
        <v>946</v>
      </c>
      <c r="X8" s="122" t="s">
        <v>947</v>
      </c>
      <c r="Y8" s="122" t="s">
        <v>948</v>
      </c>
      <c r="Z8" s="123" t="s">
        <v>949</v>
      </c>
      <c r="AA8" s="147"/>
    </row>
    <row r="9" spans="1:37" s="45" customFormat="1" ht="23.25" customHeight="1" thickBot="1" x14ac:dyDescent="0.25">
      <c r="A9" s="105" t="s">
        <v>162</v>
      </c>
      <c r="B9" s="71" t="s">
        <v>84</v>
      </c>
      <c r="C9" s="23" t="s">
        <v>139</v>
      </c>
      <c r="D9" s="23" t="s">
        <v>140</v>
      </c>
      <c r="E9" s="32" t="s">
        <v>141</v>
      </c>
      <c r="F9" s="23" t="s">
        <v>142</v>
      </c>
      <c r="G9" s="23" t="s">
        <v>143</v>
      </c>
      <c r="H9" s="32" t="s">
        <v>144</v>
      </c>
      <c r="I9" s="23" t="s">
        <v>145</v>
      </c>
      <c r="J9" s="23" t="s">
        <v>146</v>
      </c>
      <c r="K9" s="32" t="s">
        <v>147</v>
      </c>
      <c r="L9" s="23" t="s">
        <v>148</v>
      </c>
      <c r="M9" s="23" t="s">
        <v>149</v>
      </c>
      <c r="N9" s="32" t="s">
        <v>150</v>
      </c>
      <c r="O9" s="23" t="s">
        <v>151</v>
      </c>
      <c r="P9" s="23" t="s">
        <v>152</v>
      </c>
      <c r="Q9" s="32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33" t="s">
        <v>161</v>
      </c>
      <c r="AA9" s="148"/>
    </row>
    <row r="10" spans="1:37" s="46" customFormat="1" ht="13.7" customHeight="1" x14ac:dyDescent="0.2">
      <c r="A10" s="109">
        <v>1992</v>
      </c>
      <c r="B10" s="52">
        <v>86415</v>
      </c>
      <c r="C10" s="52">
        <v>286255</v>
      </c>
      <c r="D10" s="52">
        <v>22752</v>
      </c>
      <c r="E10" s="52">
        <v>80224</v>
      </c>
      <c r="F10" s="52">
        <v>41937</v>
      </c>
      <c r="G10" s="52">
        <v>36897</v>
      </c>
      <c r="H10" s="52">
        <v>18075</v>
      </c>
      <c r="I10" s="52">
        <v>42077</v>
      </c>
      <c r="J10" s="52">
        <v>31151</v>
      </c>
      <c r="K10" s="52">
        <v>26222</v>
      </c>
      <c r="L10" s="52">
        <v>14453</v>
      </c>
      <c r="M10" s="52">
        <v>21178</v>
      </c>
      <c r="N10" s="52">
        <v>41645</v>
      </c>
      <c r="O10" s="52">
        <v>32950</v>
      </c>
      <c r="P10" s="52">
        <v>27108</v>
      </c>
      <c r="Q10" s="52">
        <v>29061</v>
      </c>
      <c r="R10" s="52">
        <v>42797</v>
      </c>
      <c r="S10" s="52">
        <v>28925</v>
      </c>
      <c r="T10" s="52">
        <v>15529</v>
      </c>
      <c r="U10" s="52">
        <v>15791</v>
      </c>
      <c r="V10" s="52">
        <v>86178</v>
      </c>
      <c r="W10" s="52">
        <v>35091</v>
      </c>
      <c r="X10" s="52">
        <v>42082</v>
      </c>
      <c r="Y10" s="153">
        <v>5139</v>
      </c>
      <c r="Z10" s="154">
        <f t="shared" ref="Z10:Z35" si="0">SUM(B10:Y10)</f>
        <v>1109932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42">
        <v>108573</v>
      </c>
      <c r="C11" s="43">
        <v>287855</v>
      </c>
      <c r="D11" s="43">
        <v>25656</v>
      </c>
      <c r="E11" s="43">
        <v>87176</v>
      </c>
      <c r="F11" s="43">
        <v>41433</v>
      </c>
      <c r="G11" s="43">
        <v>37903</v>
      </c>
      <c r="H11" s="43">
        <v>18507</v>
      </c>
      <c r="I11" s="43">
        <v>40034</v>
      </c>
      <c r="J11" s="43">
        <v>32015</v>
      </c>
      <c r="K11" s="43">
        <v>27175</v>
      </c>
      <c r="L11" s="43">
        <v>16119</v>
      </c>
      <c r="M11" s="43">
        <v>21805</v>
      </c>
      <c r="N11" s="43">
        <v>46132</v>
      </c>
      <c r="O11" s="43">
        <v>32437</v>
      </c>
      <c r="P11" s="43">
        <v>30449</v>
      </c>
      <c r="Q11" s="43">
        <v>29797.533333333333</v>
      </c>
      <c r="R11" s="43">
        <v>41567</v>
      </c>
      <c r="S11" s="43">
        <v>34173</v>
      </c>
      <c r="T11" s="43">
        <v>16569</v>
      </c>
      <c r="U11" s="43">
        <v>13635</v>
      </c>
      <c r="V11" s="43">
        <v>85135</v>
      </c>
      <c r="W11" s="43">
        <v>31561</v>
      </c>
      <c r="X11" s="43">
        <v>43403</v>
      </c>
      <c r="Y11" s="37">
        <v>5519</v>
      </c>
      <c r="Z11" s="36">
        <f t="shared" si="0"/>
        <v>1154628.5333333332</v>
      </c>
    </row>
    <row r="12" spans="1:37" ht="13.7" customHeight="1" x14ac:dyDescent="0.2">
      <c r="A12" s="109">
        <v>1994</v>
      </c>
      <c r="B12" s="42">
        <v>105176</v>
      </c>
      <c r="C12" s="43">
        <v>287855</v>
      </c>
      <c r="D12" s="43">
        <v>25175</v>
      </c>
      <c r="E12" s="43">
        <v>85479</v>
      </c>
      <c r="F12" s="43">
        <v>39440</v>
      </c>
      <c r="G12" s="43">
        <v>37067</v>
      </c>
      <c r="H12" s="43">
        <v>20551</v>
      </c>
      <c r="I12" s="43">
        <v>46885</v>
      </c>
      <c r="J12" s="43">
        <v>32493</v>
      </c>
      <c r="K12" s="43">
        <v>27075</v>
      </c>
      <c r="L12" s="43">
        <v>16192</v>
      </c>
      <c r="M12" s="43">
        <v>22747.4</v>
      </c>
      <c r="N12" s="43">
        <v>47180</v>
      </c>
      <c r="O12" s="43">
        <v>33886</v>
      </c>
      <c r="P12" s="43">
        <v>29846</v>
      </c>
      <c r="Q12" s="43">
        <v>30540.533333333333</v>
      </c>
      <c r="R12" s="43">
        <v>41680</v>
      </c>
      <c r="S12" s="43">
        <v>33331</v>
      </c>
      <c r="T12" s="43">
        <v>17142</v>
      </c>
      <c r="U12" s="43">
        <v>15436</v>
      </c>
      <c r="V12" s="43">
        <v>84216</v>
      </c>
      <c r="W12" s="43">
        <v>32303</v>
      </c>
      <c r="X12" s="43">
        <v>46632</v>
      </c>
      <c r="Y12" s="37">
        <v>6192</v>
      </c>
      <c r="Z12" s="36">
        <f t="shared" si="0"/>
        <v>1164519.9333333333</v>
      </c>
    </row>
    <row r="13" spans="1:37" ht="13.7" customHeight="1" x14ac:dyDescent="0.2">
      <c r="A13" s="109">
        <v>1995</v>
      </c>
      <c r="B13" s="42">
        <v>110025</v>
      </c>
      <c r="C13" s="43">
        <v>319667</v>
      </c>
      <c r="D13" s="43">
        <v>23237</v>
      </c>
      <c r="E13" s="43">
        <v>83288.333333333328</v>
      </c>
      <c r="F13" s="43">
        <v>41051</v>
      </c>
      <c r="G13" s="43">
        <v>39150</v>
      </c>
      <c r="H13" s="43">
        <v>23013</v>
      </c>
      <c r="I13" s="43">
        <v>46745</v>
      </c>
      <c r="J13" s="43">
        <v>32415</v>
      </c>
      <c r="K13" s="43">
        <v>27217</v>
      </c>
      <c r="L13" s="43">
        <v>15552</v>
      </c>
      <c r="M13" s="43">
        <v>22031.4</v>
      </c>
      <c r="N13" s="43">
        <v>47748</v>
      </c>
      <c r="O13" s="43">
        <v>32609</v>
      </c>
      <c r="P13" s="43">
        <v>32340</v>
      </c>
      <c r="Q13" s="43">
        <v>30352.533333333333</v>
      </c>
      <c r="R13" s="43">
        <v>40721</v>
      </c>
      <c r="S13" s="43">
        <v>29569</v>
      </c>
      <c r="T13" s="43">
        <v>18462</v>
      </c>
      <c r="U13" s="43">
        <v>15488.3</v>
      </c>
      <c r="V13" s="43">
        <v>94959</v>
      </c>
      <c r="W13" s="43">
        <v>31961</v>
      </c>
      <c r="X13" s="43">
        <v>48190.566666666666</v>
      </c>
      <c r="Y13" s="37">
        <v>7326</v>
      </c>
      <c r="Z13" s="36">
        <f t="shared" si="0"/>
        <v>1213118.1333333335</v>
      </c>
    </row>
    <row r="14" spans="1:37" ht="13.7" customHeight="1" x14ac:dyDescent="0.2">
      <c r="A14" s="109">
        <v>1996</v>
      </c>
      <c r="B14" s="42">
        <v>106339</v>
      </c>
      <c r="C14" s="43">
        <v>323936</v>
      </c>
      <c r="D14" s="43">
        <v>22456</v>
      </c>
      <c r="E14" s="43">
        <v>76892.899999999994</v>
      </c>
      <c r="F14" s="43">
        <v>39872</v>
      </c>
      <c r="G14" s="43">
        <v>39344</v>
      </c>
      <c r="H14" s="43">
        <v>22673</v>
      </c>
      <c r="I14" s="43">
        <v>47849.5</v>
      </c>
      <c r="J14" s="43">
        <v>32571.599999999999</v>
      </c>
      <c r="K14" s="43">
        <v>25111</v>
      </c>
      <c r="L14" s="43">
        <v>15648</v>
      </c>
      <c r="M14" s="43">
        <v>25989.4</v>
      </c>
      <c r="N14" s="43">
        <v>45903</v>
      </c>
      <c r="O14" s="43">
        <v>32231.066666666666</v>
      </c>
      <c r="P14" s="43">
        <v>32755</v>
      </c>
      <c r="Q14" s="43">
        <v>31451</v>
      </c>
      <c r="R14" s="43">
        <v>38916</v>
      </c>
      <c r="S14" s="43">
        <v>28851</v>
      </c>
      <c r="T14" s="43">
        <v>18113</v>
      </c>
      <c r="U14" s="43">
        <v>16412.3</v>
      </c>
      <c r="V14" s="43">
        <v>94802</v>
      </c>
      <c r="W14" s="43">
        <v>31535</v>
      </c>
      <c r="X14" s="43">
        <v>45194.766666666663</v>
      </c>
      <c r="Y14" s="37">
        <v>6636</v>
      </c>
      <c r="Z14" s="36">
        <f t="shared" si="0"/>
        <v>1201482.5333333332</v>
      </c>
    </row>
    <row r="15" spans="1:37" ht="13.7" customHeight="1" x14ac:dyDescent="0.2">
      <c r="A15" s="109">
        <v>1997</v>
      </c>
      <c r="B15" s="42">
        <v>109318</v>
      </c>
      <c r="C15" s="43">
        <v>348788</v>
      </c>
      <c r="D15" s="43">
        <v>21843.533333333333</v>
      </c>
      <c r="E15" s="43">
        <v>75730.933333333334</v>
      </c>
      <c r="F15" s="43">
        <v>40576</v>
      </c>
      <c r="G15" s="43">
        <v>38960</v>
      </c>
      <c r="H15" s="43">
        <v>21036</v>
      </c>
      <c r="I15" s="43">
        <v>49249</v>
      </c>
      <c r="J15" s="43">
        <v>32049.533333333333</v>
      </c>
      <c r="K15" s="43">
        <v>28479.5</v>
      </c>
      <c r="L15" s="43">
        <v>16620.400000000001</v>
      </c>
      <c r="M15" s="43">
        <v>22522.400000000001</v>
      </c>
      <c r="N15" s="43">
        <v>54829.966666666667</v>
      </c>
      <c r="O15" s="43">
        <v>33733.066666666666</v>
      </c>
      <c r="P15" s="43">
        <v>33753</v>
      </c>
      <c r="Q15" s="43">
        <v>30759.533333333333</v>
      </c>
      <c r="R15" s="43">
        <v>39239.933333333334</v>
      </c>
      <c r="S15" s="43">
        <v>28393</v>
      </c>
      <c r="T15" s="43">
        <v>17001</v>
      </c>
      <c r="U15" s="43">
        <v>16941.3</v>
      </c>
      <c r="V15" s="43">
        <v>94625</v>
      </c>
      <c r="W15" s="43">
        <v>33651</v>
      </c>
      <c r="X15" s="43">
        <v>45673.166666666664</v>
      </c>
      <c r="Y15" s="37">
        <v>6878</v>
      </c>
      <c r="Z15" s="36">
        <f t="shared" si="0"/>
        <v>1240651.2666666668</v>
      </c>
    </row>
    <row r="16" spans="1:37" ht="13.7" customHeight="1" x14ac:dyDescent="0.2">
      <c r="A16" s="109">
        <v>1998</v>
      </c>
      <c r="B16" s="42">
        <v>110847</v>
      </c>
      <c r="C16" s="43">
        <v>365938.66666666669</v>
      </c>
      <c r="D16" s="43">
        <v>22145</v>
      </c>
      <c r="E16" s="43">
        <v>74368.866666666669</v>
      </c>
      <c r="F16" s="43">
        <v>42343</v>
      </c>
      <c r="G16" s="43">
        <v>40637</v>
      </c>
      <c r="H16" s="43">
        <v>22349</v>
      </c>
      <c r="I16" s="43">
        <v>49595.133333333331</v>
      </c>
      <c r="J16" s="43">
        <v>32909.333333333336</v>
      </c>
      <c r="K16" s="43">
        <v>29133.166666666668</v>
      </c>
      <c r="L16" s="43">
        <v>17098.400000000001</v>
      </c>
      <c r="M16" s="43">
        <v>23253.4</v>
      </c>
      <c r="N16" s="43">
        <v>54044.266666666663</v>
      </c>
      <c r="O16" s="43">
        <v>35577.066666666666</v>
      </c>
      <c r="P16" s="43">
        <v>34549</v>
      </c>
      <c r="Q16" s="43">
        <v>28430.333333333332</v>
      </c>
      <c r="R16" s="43">
        <v>38093.866666666669</v>
      </c>
      <c r="S16" s="43">
        <v>27866</v>
      </c>
      <c r="T16" s="43">
        <v>16899</v>
      </c>
      <c r="U16" s="43">
        <v>17728.3</v>
      </c>
      <c r="V16" s="43">
        <v>99792</v>
      </c>
      <c r="W16" s="43">
        <v>34272</v>
      </c>
      <c r="X16" s="43">
        <v>46106.566666666666</v>
      </c>
      <c r="Y16" s="37">
        <v>7010</v>
      </c>
      <c r="Z16" s="36">
        <f t="shared" si="0"/>
        <v>1270986.3666666667</v>
      </c>
    </row>
    <row r="17" spans="1:26" ht="13.7" customHeight="1" x14ac:dyDescent="0.2">
      <c r="A17" s="109">
        <v>1999</v>
      </c>
      <c r="B17" s="42">
        <v>114312</v>
      </c>
      <c r="C17" s="43">
        <v>404654.66666666669</v>
      </c>
      <c r="D17" s="43">
        <v>22962.766666666666</v>
      </c>
      <c r="E17" s="43">
        <v>72528.133333333331</v>
      </c>
      <c r="F17" s="43">
        <v>41401</v>
      </c>
      <c r="G17" s="43">
        <v>41776</v>
      </c>
      <c r="H17" s="43">
        <v>22921</v>
      </c>
      <c r="I17" s="43">
        <v>50283</v>
      </c>
      <c r="J17" s="43">
        <v>33439.599999999999</v>
      </c>
      <c r="K17" s="43">
        <v>28938.166666666668</v>
      </c>
      <c r="L17" s="43">
        <v>17177.466666666667</v>
      </c>
      <c r="M17" s="43">
        <v>23581.4</v>
      </c>
      <c r="N17" s="43">
        <v>60347.366666666669</v>
      </c>
      <c r="O17" s="43">
        <v>35849.066666666666</v>
      </c>
      <c r="P17" s="43">
        <v>36177.26666666667</v>
      </c>
      <c r="Q17" s="43">
        <v>28547.599999999999</v>
      </c>
      <c r="R17" s="43">
        <v>36237.866666666669</v>
      </c>
      <c r="S17" s="43">
        <v>29161.166666666668</v>
      </c>
      <c r="T17" s="43">
        <v>16652</v>
      </c>
      <c r="U17" s="43">
        <v>17765.3</v>
      </c>
      <c r="V17" s="43">
        <v>101363</v>
      </c>
      <c r="W17" s="43">
        <v>34454</v>
      </c>
      <c r="X17" s="43">
        <v>46306.400000000001</v>
      </c>
      <c r="Y17" s="37">
        <v>7777</v>
      </c>
      <c r="Z17" s="36">
        <f t="shared" si="0"/>
        <v>1324613.2333333334</v>
      </c>
    </row>
    <row r="18" spans="1:26" ht="13.7" customHeight="1" x14ac:dyDescent="0.2">
      <c r="A18" s="109">
        <v>2000</v>
      </c>
      <c r="B18" s="42">
        <v>112466</v>
      </c>
      <c r="C18" s="43">
        <v>428407.83333333331</v>
      </c>
      <c r="D18" s="43">
        <v>23784.333333333332</v>
      </c>
      <c r="E18" s="43">
        <v>76079.133333333331</v>
      </c>
      <c r="F18" s="43">
        <v>36967</v>
      </c>
      <c r="G18" s="43">
        <v>42119</v>
      </c>
      <c r="H18" s="43">
        <v>23408</v>
      </c>
      <c r="I18" s="43">
        <v>54159</v>
      </c>
      <c r="J18" s="43">
        <v>33696.73333333333</v>
      </c>
      <c r="K18" s="43">
        <v>29622.166666666668</v>
      </c>
      <c r="L18" s="43">
        <v>17174.400000000001</v>
      </c>
      <c r="M18" s="43">
        <v>23258.400000000001</v>
      </c>
      <c r="N18" s="43">
        <v>63257.433333333334</v>
      </c>
      <c r="O18" s="43">
        <v>35511.066666666666</v>
      </c>
      <c r="P18" s="43">
        <v>36543.26666666667</v>
      </c>
      <c r="Q18" s="43">
        <v>29295</v>
      </c>
      <c r="R18" s="43">
        <v>37563.866666666669</v>
      </c>
      <c r="S18" s="43">
        <v>28452.5</v>
      </c>
      <c r="T18" s="43">
        <v>16738</v>
      </c>
      <c r="U18" s="43">
        <v>17365.3</v>
      </c>
      <c r="V18" s="43">
        <v>104623</v>
      </c>
      <c r="W18" s="43">
        <v>34881</v>
      </c>
      <c r="X18" s="43">
        <v>46100.066666666666</v>
      </c>
      <c r="Y18" s="37">
        <v>8129</v>
      </c>
      <c r="Z18" s="36">
        <f t="shared" si="0"/>
        <v>1359601.5</v>
      </c>
    </row>
    <row r="19" spans="1:26" ht="13.7" customHeight="1" x14ac:dyDescent="0.2">
      <c r="A19" s="109">
        <v>2001</v>
      </c>
      <c r="B19" s="42">
        <v>111424</v>
      </c>
      <c r="C19" s="43">
        <v>412983.83333333331</v>
      </c>
      <c r="D19" s="43">
        <v>23994.7</v>
      </c>
      <c r="E19" s="43">
        <v>95274.333333333328</v>
      </c>
      <c r="F19" s="43">
        <v>36515</v>
      </c>
      <c r="G19" s="43">
        <v>41241</v>
      </c>
      <c r="H19" s="43">
        <v>24357</v>
      </c>
      <c r="I19" s="43">
        <v>54103</v>
      </c>
      <c r="J19" s="43">
        <v>33442.966666666667</v>
      </c>
      <c r="K19" s="43">
        <v>29619.166666666668</v>
      </c>
      <c r="L19" s="43">
        <v>17228.433333333334</v>
      </c>
      <c r="M19" s="43">
        <v>23140.400000000001</v>
      </c>
      <c r="N19" s="43">
        <v>61205.3</v>
      </c>
      <c r="O19" s="43">
        <v>34558.066666666666</v>
      </c>
      <c r="P19" s="43">
        <v>36909</v>
      </c>
      <c r="Q19" s="43">
        <v>30054</v>
      </c>
      <c r="R19" s="43">
        <v>38632.866666666669</v>
      </c>
      <c r="S19" s="43">
        <v>27568.9</v>
      </c>
      <c r="T19" s="43">
        <v>18693</v>
      </c>
      <c r="U19" s="43">
        <v>17365.3</v>
      </c>
      <c r="V19" s="43">
        <v>105692</v>
      </c>
      <c r="W19" s="43">
        <v>34118</v>
      </c>
      <c r="X19" s="43">
        <v>46745.3</v>
      </c>
      <c r="Y19" s="37">
        <v>8215</v>
      </c>
      <c r="Z19" s="36">
        <f t="shared" si="0"/>
        <v>1363080.5666666667</v>
      </c>
    </row>
    <row r="20" spans="1:26" ht="13.7" customHeight="1" x14ac:dyDescent="0.2">
      <c r="A20" s="109">
        <v>2002</v>
      </c>
      <c r="B20" s="42">
        <v>111424</v>
      </c>
      <c r="C20" s="43">
        <v>406181.83333333331</v>
      </c>
      <c r="D20" s="43">
        <v>23995</v>
      </c>
      <c r="E20" s="43">
        <v>86309</v>
      </c>
      <c r="F20" s="43">
        <v>36515</v>
      </c>
      <c r="G20" s="43">
        <v>40968</v>
      </c>
      <c r="H20" s="43">
        <v>23632</v>
      </c>
      <c r="I20" s="43">
        <v>54103</v>
      </c>
      <c r="J20" s="43">
        <v>33628.966666666667</v>
      </c>
      <c r="K20" s="43">
        <v>31353</v>
      </c>
      <c r="L20" s="43">
        <v>17228</v>
      </c>
      <c r="M20" s="43">
        <v>23438.400000000001</v>
      </c>
      <c r="N20" s="43">
        <v>61759</v>
      </c>
      <c r="O20" s="43">
        <v>34432</v>
      </c>
      <c r="P20" s="43">
        <v>36909</v>
      </c>
      <c r="Q20" s="43">
        <v>30053</v>
      </c>
      <c r="R20" s="43">
        <v>38632.866666666669</v>
      </c>
      <c r="S20" s="43">
        <v>27568.9</v>
      </c>
      <c r="T20" s="43">
        <v>18693</v>
      </c>
      <c r="U20" s="43">
        <v>17365.3</v>
      </c>
      <c r="V20" s="43">
        <v>105162</v>
      </c>
      <c r="W20" s="43">
        <v>33937</v>
      </c>
      <c r="X20" s="43">
        <v>46613</v>
      </c>
      <c r="Y20" s="37">
        <v>8215</v>
      </c>
      <c r="Z20" s="36">
        <f t="shared" si="0"/>
        <v>1348116.2666666666</v>
      </c>
    </row>
    <row r="21" spans="1:26" ht="13.7" customHeight="1" x14ac:dyDescent="0.2">
      <c r="A21" s="109">
        <v>2003</v>
      </c>
      <c r="B21" s="42">
        <v>111721</v>
      </c>
      <c r="C21" s="43">
        <v>426879.83333333331</v>
      </c>
      <c r="D21" s="43">
        <v>23994.7</v>
      </c>
      <c r="E21" s="43">
        <v>88914</v>
      </c>
      <c r="F21" s="43">
        <v>38519</v>
      </c>
      <c r="G21" s="43">
        <v>41416</v>
      </c>
      <c r="H21" s="43">
        <v>24906</v>
      </c>
      <c r="I21" s="43">
        <v>56736</v>
      </c>
      <c r="J21" s="43">
        <v>34295.966666666667</v>
      </c>
      <c r="K21" s="43">
        <v>32869</v>
      </c>
      <c r="L21" s="43">
        <v>17228.433333333334</v>
      </c>
      <c r="M21" s="43">
        <v>23617.4</v>
      </c>
      <c r="N21" s="43">
        <v>61280.533333333333</v>
      </c>
      <c r="O21" s="43">
        <v>36062</v>
      </c>
      <c r="P21" s="43">
        <v>36909</v>
      </c>
      <c r="Q21" s="43">
        <v>33298</v>
      </c>
      <c r="R21" s="43">
        <v>38632.866666666669</v>
      </c>
      <c r="S21" s="43">
        <v>27391.933333333334</v>
      </c>
      <c r="T21" s="43">
        <v>18693</v>
      </c>
      <c r="U21" s="43">
        <v>17365.3</v>
      </c>
      <c r="V21" s="43">
        <v>98323</v>
      </c>
      <c r="W21" s="43">
        <v>35392</v>
      </c>
      <c r="X21" s="43">
        <v>49065</v>
      </c>
      <c r="Y21" s="37">
        <v>8408</v>
      </c>
      <c r="Z21" s="36">
        <f t="shared" si="0"/>
        <v>1381917.9666666668</v>
      </c>
    </row>
    <row r="22" spans="1:26" ht="13.7" customHeight="1" x14ac:dyDescent="0.2">
      <c r="A22" s="109">
        <v>2004</v>
      </c>
      <c r="B22" s="42">
        <v>111721</v>
      </c>
      <c r="C22" s="43">
        <v>438648.83333333331</v>
      </c>
      <c r="D22" s="43">
        <v>29025</v>
      </c>
      <c r="E22" s="43">
        <v>89782</v>
      </c>
      <c r="F22" s="43">
        <v>40633</v>
      </c>
      <c r="G22" s="43">
        <v>44689</v>
      </c>
      <c r="H22" s="43">
        <v>26027</v>
      </c>
      <c r="I22" s="43">
        <v>58502</v>
      </c>
      <c r="J22" s="43">
        <v>33374</v>
      </c>
      <c r="K22" s="43">
        <v>35661</v>
      </c>
      <c r="L22" s="43">
        <v>17228.433333333334</v>
      </c>
      <c r="M22" s="43">
        <v>24102.400000000001</v>
      </c>
      <c r="N22" s="43">
        <v>64680.333333333336</v>
      </c>
      <c r="O22" s="43">
        <v>37336</v>
      </c>
      <c r="P22" s="43">
        <v>36909</v>
      </c>
      <c r="Q22" s="43">
        <v>35413</v>
      </c>
      <c r="R22" s="43">
        <v>40896.866666666669</v>
      </c>
      <c r="S22" s="43">
        <v>27391.933333333334</v>
      </c>
      <c r="T22" s="43">
        <v>18693</v>
      </c>
      <c r="U22" s="43">
        <v>17365.3</v>
      </c>
      <c r="V22" s="43">
        <v>99890</v>
      </c>
      <c r="W22" s="43">
        <v>36386</v>
      </c>
      <c r="X22" s="43">
        <v>54462</v>
      </c>
      <c r="Y22" s="37">
        <v>8398</v>
      </c>
      <c r="Z22" s="36">
        <f t="shared" si="0"/>
        <v>1427215.1</v>
      </c>
    </row>
    <row r="23" spans="1:26" ht="13.7" customHeight="1" x14ac:dyDescent="0.2">
      <c r="A23" s="109">
        <v>2005</v>
      </c>
      <c r="B23" s="42">
        <v>123960</v>
      </c>
      <c r="C23" s="43">
        <v>468474</v>
      </c>
      <c r="D23" s="43">
        <v>26849</v>
      </c>
      <c r="E23" s="43">
        <v>95723</v>
      </c>
      <c r="F23" s="43">
        <v>44386</v>
      </c>
      <c r="G23" s="43">
        <v>46616</v>
      </c>
      <c r="H23" s="43">
        <v>27450</v>
      </c>
      <c r="I23" s="43">
        <v>60418</v>
      </c>
      <c r="J23" s="43">
        <v>35963</v>
      </c>
      <c r="K23" s="43">
        <v>37213</v>
      </c>
      <c r="L23" s="43">
        <v>16554</v>
      </c>
      <c r="M23" s="43">
        <v>22695</v>
      </c>
      <c r="N23" s="43">
        <v>64045</v>
      </c>
      <c r="O23" s="43">
        <v>40045</v>
      </c>
      <c r="P23" s="43">
        <v>40914</v>
      </c>
      <c r="Q23" s="43">
        <v>36740</v>
      </c>
      <c r="R23" s="43">
        <v>41043</v>
      </c>
      <c r="S23" s="43">
        <v>29655</v>
      </c>
      <c r="T23" s="43">
        <v>16209</v>
      </c>
      <c r="U23" s="43">
        <v>18386</v>
      </c>
      <c r="V23" s="43">
        <v>101366</v>
      </c>
      <c r="W23" s="43">
        <v>39253</v>
      </c>
      <c r="X23" s="43">
        <v>63214</v>
      </c>
      <c r="Y23" s="37">
        <v>11637</v>
      </c>
      <c r="Z23" s="36">
        <f t="shared" si="0"/>
        <v>1508808</v>
      </c>
    </row>
    <row r="24" spans="1:26" ht="13.7" customHeight="1" x14ac:dyDescent="0.2">
      <c r="A24" s="109">
        <v>2006</v>
      </c>
      <c r="B24" s="42">
        <v>129067</v>
      </c>
      <c r="C24" s="43">
        <v>492000</v>
      </c>
      <c r="D24" s="43">
        <v>27218</v>
      </c>
      <c r="E24" s="43">
        <v>94199</v>
      </c>
      <c r="F24" s="43">
        <v>45940</v>
      </c>
      <c r="G24" s="43">
        <v>46114</v>
      </c>
      <c r="H24" s="43">
        <v>27808</v>
      </c>
      <c r="I24" s="43">
        <v>64136</v>
      </c>
      <c r="J24" s="43">
        <v>37270</v>
      </c>
      <c r="K24" s="43">
        <v>38515</v>
      </c>
      <c r="L24" s="43">
        <v>17332</v>
      </c>
      <c r="M24" s="43">
        <v>25427</v>
      </c>
      <c r="N24" s="43">
        <v>67618</v>
      </c>
      <c r="O24" s="43">
        <v>41989</v>
      </c>
      <c r="P24" s="43">
        <v>45410</v>
      </c>
      <c r="Q24" s="43">
        <v>38364</v>
      </c>
      <c r="R24" s="43">
        <v>46453</v>
      </c>
      <c r="S24" s="43">
        <v>30446</v>
      </c>
      <c r="T24" s="43">
        <v>16948</v>
      </c>
      <c r="U24" s="43">
        <v>18444</v>
      </c>
      <c r="V24" s="43">
        <v>102640</v>
      </c>
      <c r="W24" s="43">
        <v>41230</v>
      </c>
      <c r="X24" s="43">
        <v>67255</v>
      </c>
      <c r="Y24" s="37">
        <v>12493</v>
      </c>
      <c r="Z24" s="36">
        <f t="shared" si="0"/>
        <v>1574316</v>
      </c>
    </row>
    <row r="25" spans="1:26" ht="13.7" customHeight="1" x14ac:dyDescent="0.2">
      <c r="A25" s="109">
        <v>2007</v>
      </c>
      <c r="B25" s="42">
        <v>139463</v>
      </c>
      <c r="C25" s="43">
        <v>521807</v>
      </c>
      <c r="D25" s="43">
        <v>31656</v>
      </c>
      <c r="E25" s="43">
        <v>100658</v>
      </c>
      <c r="F25" s="43">
        <v>45118</v>
      </c>
      <c r="G25" s="43">
        <v>51005</v>
      </c>
      <c r="H25" s="43">
        <v>28506</v>
      </c>
      <c r="I25" s="43">
        <v>65169</v>
      </c>
      <c r="J25" s="43">
        <v>39204</v>
      </c>
      <c r="K25" s="43">
        <v>41838</v>
      </c>
      <c r="L25" s="43">
        <v>17641</v>
      </c>
      <c r="M25" s="43">
        <v>27252</v>
      </c>
      <c r="N25" s="43">
        <v>72118</v>
      </c>
      <c r="O25" s="43">
        <v>44980</v>
      </c>
      <c r="P25" s="43">
        <v>49347</v>
      </c>
      <c r="Q25" s="43">
        <v>39627</v>
      </c>
      <c r="R25" s="43">
        <v>48492</v>
      </c>
      <c r="S25" s="43">
        <v>29876</v>
      </c>
      <c r="T25" s="43">
        <v>17806</v>
      </c>
      <c r="U25" s="43">
        <v>22812</v>
      </c>
      <c r="V25" s="43">
        <v>106800</v>
      </c>
      <c r="W25" s="43">
        <v>42361</v>
      </c>
      <c r="X25" s="43">
        <v>63253</v>
      </c>
      <c r="Y25" s="37">
        <v>15213</v>
      </c>
      <c r="Z25" s="36">
        <f t="shared" si="0"/>
        <v>1662002</v>
      </c>
    </row>
    <row r="26" spans="1:26" ht="13.7" customHeight="1" x14ac:dyDescent="0.2">
      <c r="A26" s="109">
        <v>2008</v>
      </c>
      <c r="B26" s="42">
        <v>142166.75162775</v>
      </c>
      <c r="C26" s="43">
        <v>567405</v>
      </c>
      <c r="D26" s="43">
        <v>35310</v>
      </c>
      <c r="E26" s="43">
        <v>106841</v>
      </c>
      <c r="F26" s="43">
        <v>46572</v>
      </c>
      <c r="G26" s="43">
        <v>50863</v>
      </c>
      <c r="H26" s="43">
        <v>31333</v>
      </c>
      <c r="I26" s="43">
        <v>67561</v>
      </c>
      <c r="J26" s="43">
        <v>35699</v>
      </c>
      <c r="K26" s="43">
        <v>45146</v>
      </c>
      <c r="L26" s="43">
        <v>18130</v>
      </c>
      <c r="M26" s="43">
        <v>28152</v>
      </c>
      <c r="N26" s="43">
        <v>74505</v>
      </c>
      <c r="O26" s="43">
        <v>50853</v>
      </c>
      <c r="P26" s="43">
        <v>53092</v>
      </c>
      <c r="Q26" s="43">
        <v>40948</v>
      </c>
      <c r="R26" s="43">
        <v>51757</v>
      </c>
      <c r="S26" s="43">
        <v>29252</v>
      </c>
      <c r="T26" s="43">
        <v>18824</v>
      </c>
      <c r="U26" s="43">
        <v>23903</v>
      </c>
      <c r="V26" s="43">
        <v>108564</v>
      </c>
      <c r="W26" s="43">
        <v>43948</v>
      </c>
      <c r="X26" s="43">
        <v>66608</v>
      </c>
      <c r="Y26" s="37">
        <v>15326</v>
      </c>
      <c r="Z26" s="36">
        <f t="shared" si="0"/>
        <v>1752758.75162775</v>
      </c>
    </row>
    <row r="27" spans="1:26" ht="13.7" customHeight="1" x14ac:dyDescent="0.2">
      <c r="A27" s="109">
        <v>2009</v>
      </c>
      <c r="B27" s="42">
        <v>139831.57677555</v>
      </c>
      <c r="C27" s="43">
        <v>583073</v>
      </c>
      <c r="D27" s="43">
        <v>35248</v>
      </c>
      <c r="E27" s="43">
        <v>108468</v>
      </c>
      <c r="F27" s="43">
        <v>53680</v>
      </c>
      <c r="G27" s="43">
        <v>54738</v>
      </c>
      <c r="H27" s="43">
        <v>34869</v>
      </c>
      <c r="I27" s="43">
        <v>68595</v>
      </c>
      <c r="J27" s="43">
        <v>35920</v>
      </c>
      <c r="K27" s="43">
        <v>47585</v>
      </c>
      <c r="L27" s="43">
        <v>20821</v>
      </c>
      <c r="M27" s="43">
        <v>29221</v>
      </c>
      <c r="N27" s="43">
        <v>76698</v>
      </c>
      <c r="O27" s="43">
        <v>48709</v>
      </c>
      <c r="P27" s="43">
        <v>54118</v>
      </c>
      <c r="Q27" s="43">
        <v>41423</v>
      </c>
      <c r="R27" s="43">
        <v>56367</v>
      </c>
      <c r="S27" s="43">
        <v>30376</v>
      </c>
      <c r="T27" s="43">
        <v>19737</v>
      </c>
      <c r="U27" s="43">
        <v>24885</v>
      </c>
      <c r="V27" s="43">
        <v>108635</v>
      </c>
      <c r="W27" s="43">
        <v>43977</v>
      </c>
      <c r="X27" s="43">
        <v>69766</v>
      </c>
      <c r="Y27" s="37">
        <v>15487</v>
      </c>
      <c r="Z27" s="36">
        <f t="shared" si="0"/>
        <v>1802227.5767755499</v>
      </c>
    </row>
    <row r="28" spans="1:26" ht="13.7" customHeight="1" x14ac:dyDescent="0.2">
      <c r="A28" s="109">
        <v>2010</v>
      </c>
      <c r="B28" s="42">
        <v>145548.06471180002</v>
      </c>
      <c r="C28" s="43">
        <v>618815</v>
      </c>
      <c r="D28" s="43">
        <v>36412</v>
      </c>
      <c r="E28" s="43">
        <v>112924</v>
      </c>
      <c r="F28" s="43">
        <v>51028</v>
      </c>
      <c r="G28" s="43">
        <v>57513</v>
      </c>
      <c r="H28" s="43">
        <v>36660</v>
      </c>
      <c r="I28" s="43">
        <v>68933</v>
      </c>
      <c r="J28" s="43">
        <v>36237</v>
      </c>
      <c r="K28" s="43">
        <v>50536</v>
      </c>
      <c r="L28" s="43">
        <v>21693</v>
      </c>
      <c r="M28" s="43">
        <v>29081</v>
      </c>
      <c r="N28" s="43">
        <v>79644</v>
      </c>
      <c r="O28" s="43">
        <v>50494</v>
      </c>
      <c r="P28" s="43">
        <v>53806</v>
      </c>
      <c r="Q28" s="43">
        <v>43687</v>
      </c>
      <c r="R28" s="43">
        <v>57171</v>
      </c>
      <c r="S28" s="43">
        <v>31243</v>
      </c>
      <c r="T28" s="43">
        <v>20304</v>
      </c>
      <c r="U28" s="43">
        <v>25395</v>
      </c>
      <c r="V28" s="43">
        <v>111382</v>
      </c>
      <c r="W28" s="43">
        <v>46110</v>
      </c>
      <c r="X28" s="43">
        <v>71899</v>
      </c>
      <c r="Y28" s="37">
        <v>16185</v>
      </c>
      <c r="Z28" s="36">
        <f t="shared" si="0"/>
        <v>1872700.0647118001</v>
      </c>
    </row>
    <row r="29" spans="1:26" ht="13.7" customHeight="1" x14ac:dyDescent="0.2">
      <c r="A29" s="109">
        <v>2011</v>
      </c>
      <c r="B29" s="42">
        <v>153531.88346760001</v>
      </c>
      <c r="C29" s="43">
        <v>638440</v>
      </c>
      <c r="D29" s="43">
        <v>35733</v>
      </c>
      <c r="E29" s="43">
        <v>116086</v>
      </c>
      <c r="F29" s="43">
        <v>52232</v>
      </c>
      <c r="G29" s="43">
        <v>61830</v>
      </c>
      <c r="H29" s="43">
        <v>38738</v>
      </c>
      <c r="I29" s="43">
        <v>70588</v>
      </c>
      <c r="J29" s="43">
        <v>37610</v>
      </c>
      <c r="K29" s="43">
        <v>56828</v>
      </c>
      <c r="L29" s="43">
        <v>22213</v>
      </c>
      <c r="M29" s="43">
        <v>29520</v>
      </c>
      <c r="N29" s="43">
        <v>86660</v>
      </c>
      <c r="O29" s="43">
        <v>54075</v>
      </c>
      <c r="P29" s="43">
        <v>53587</v>
      </c>
      <c r="Q29" s="43">
        <v>48142</v>
      </c>
      <c r="R29" s="43">
        <v>57978</v>
      </c>
      <c r="S29" s="43">
        <v>31594</v>
      </c>
      <c r="T29" s="43">
        <v>20519</v>
      </c>
      <c r="U29" s="43">
        <v>26144</v>
      </c>
      <c r="V29" s="43">
        <v>112060</v>
      </c>
      <c r="W29" s="43">
        <v>49474</v>
      </c>
      <c r="X29" s="43">
        <v>74629</v>
      </c>
      <c r="Y29" s="37">
        <v>17130</v>
      </c>
      <c r="Z29" s="36">
        <f t="shared" si="0"/>
        <v>1945341.8834676</v>
      </c>
    </row>
    <row r="30" spans="1:26" ht="13.7" customHeight="1" x14ac:dyDescent="0.2">
      <c r="A30" s="109">
        <v>2012</v>
      </c>
      <c r="B30" s="42">
        <v>156341.96654835</v>
      </c>
      <c r="C30" s="43">
        <v>654435</v>
      </c>
      <c r="D30" s="43">
        <v>39510</v>
      </c>
      <c r="E30" s="43">
        <v>117844</v>
      </c>
      <c r="F30" s="43">
        <v>52098</v>
      </c>
      <c r="G30" s="43">
        <v>67124</v>
      </c>
      <c r="H30" s="43">
        <v>40130</v>
      </c>
      <c r="I30" s="43">
        <v>72282</v>
      </c>
      <c r="J30" s="43">
        <v>37288</v>
      </c>
      <c r="K30" s="43">
        <v>56706</v>
      </c>
      <c r="L30" s="43">
        <v>22524</v>
      </c>
      <c r="M30" s="43">
        <v>34032</v>
      </c>
      <c r="N30" s="43">
        <v>89259.8</v>
      </c>
      <c r="O30" s="43">
        <v>53876</v>
      </c>
      <c r="P30" s="43">
        <v>56309</v>
      </c>
      <c r="Q30" s="43">
        <v>51018</v>
      </c>
      <c r="R30" s="43">
        <v>62869</v>
      </c>
      <c r="S30" s="43">
        <v>32198</v>
      </c>
      <c r="T30" s="43">
        <v>21009</v>
      </c>
      <c r="U30" s="43">
        <v>27323</v>
      </c>
      <c r="V30" s="43">
        <v>118074</v>
      </c>
      <c r="W30" s="43">
        <v>47632</v>
      </c>
      <c r="X30" s="43">
        <v>75634</v>
      </c>
      <c r="Y30" s="37">
        <v>17681</v>
      </c>
      <c r="Z30" s="36">
        <f t="shared" si="0"/>
        <v>2003197.76654835</v>
      </c>
    </row>
    <row r="31" spans="1:26" ht="13.7" customHeight="1" x14ac:dyDescent="0.2">
      <c r="A31" s="109">
        <v>2013</v>
      </c>
      <c r="B31" s="42">
        <v>162045.05319420001</v>
      </c>
      <c r="C31" s="43">
        <v>651272</v>
      </c>
      <c r="D31" s="43">
        <v>40391</v>
      </c>
      <c r="E31" s="43">
        <v>119155</v>
      </c>
      <c r="F31" s="43">
        <v>58656</v>
      </c>
      <c r="G31" s="43">
        <v>75041</v>
      </c>
      <c r="H31" s="43">
        <v>41239</v>
      </c>
      <c r="I31" s="43">
        <v>73224</v>
      </c>
      <c r="J31" s="43">
        <v>38191</v>
      </c>
      <c r="K31" s="43">
        <v>59602</v>
      </c>
      <c r="L31" s="43">
        <v>23029</v>
      </c>
      <c r="M31" s="43">
        <v>35380</v>
      </c>
      <c r="N31" s="43">
        <v>91040</v>
      </c>
      <c r="O31" s="43">
        <v>55457</v>
      </c>
      <c r="P31" s="43">
        <v>56254</v>
      </c>
      <c r="Q31" s="43">
        <v>52331</v>
      </c>
      <c r="R31" s="43">
        <v>64298</v>
      </c>
      <c r="S31" s="43">
        <v>36547</v>
      </c>
      <c r="T31" s="43">
        <v>23248</v>
      </c>
      <c r="U31" s="43">
        <v>31698</v>
      </c>
      <c r="V31" s="43">
        <v>123685</v>
      </c>
      <c r="W31" s="43">
        <v>49936</v>
      </c>
      <c r="X31" s="43">
        <v>77422</v>
      </c>
      <c r="Y31" s="37">
        <v>17563</v>
      </c>
      <c r="Z31" s="36">
        <f t="shared" si="0"/>
        <v>2056704.0531942002</v>
      </c>
    </row>
    <row r="32" spans="1:26" ht="13.7" customHeight="1" x14ac:dyDescent="0.2">
      <c r="A32" s="109">
        <v>2014</v>
      </c>
      <c r="B32" s="42">
        <v>163051.8251355</v>
      </c>
      <c r="C32" s="43">
        <v>646214</v>
      </c>
      <c r="D32" s="43">
        <v>40163</v>
      </c>
      <c r="E32" s="43">
        <v>121910</v>
      </c>
      <c r="F32" s="43">
        <v>59307</v>
      </c>
      <c r="G32" s="43">
        <v>77525</v>
      </c>
      <c r="H32" s="43">
        <v>42942</v>
      </c>
      <c r="I32" s="43">
        <v>76184</v>
      </c>
      <c r="J32" s="43">
        <v>38889</v>
      </c>
      <c r="K32" s="43">
        <v>61457</v>
      </c>
      <c r="L32" s="43">
        <v>23397</v>
      </c>
      <c r="M32" s="43">
        <v>36222</v>
      </c>
      <c r="N32" s="43">
        <v>91599.884994499997</v>
      </c>
      <c r="O32" s="43">
        <v>56474</v>
      </c>
      <c r="P32" s="43">
        <v>59164</v>
      </c>
      <c r="Q32" s="43">
        <v>53363</v>
      </c>
      <c r="R32" s="43">
        <v>67653</v>
      </c>
      <c r="S32" s="43">
        <v>37460</v>
      </c>
      <c r="T32" s="43">
        <v>23561</v>
      </c>
      <c r="U32" s="43">
        <v>33436</v>
      </c>
      <c r="V32" s="43">
        <v>127479</v>
      </c>
      <c r="W32" s="43">
        <v>53510</v>
      </c>
      <c r="X32" s="43">
        <v>79322</v>
      </c>
      <c r="Y32" s="37">
        <v>18277</v>
      </c>
      <c r="Z32" s="36">
        <f t="shared" si="0"/>
        <v>2088560.71013</v>
      </c>
    </row>
    <row r="33" spans="1:29" ht="13.7" customHeight="1" x14ac:dyDescent="0.2">
      <c r="A33" s="109">
        <v>2015</v>
      </c>
      <c r="B33" s="42">
        <v>169671.22501245001</v>
      </c>
      <c r="C33" s="43">
        <v>677362</v>
      </c>
      <c r="D33" s="43">
        <v>41587</v>
      </c>
      <c r="E33" s="43">
        <v>126438</v>
      </c>
      <c r="F33" s="43">
        <v>57517</v>
      </c>
      <c r="G33" s="43">
        <v>83594</v>
      </c>
      <c r="H33" s="43">
        <v>44417</v>
      </c>
      <c r="I33" s="43">
        <v>77620</v>
      </c>
      <c r="J33" s="43">
        <v>39477</v>
      </c>
      <c r="K33" s="43">
        <v>64767</v>
      </c>
      <c r="L33" s="43">
        <v>23820</v>
      </c>
      <c r="M33" s="43">
        <v>38249</v>
      </c>
      <c r="N33" s="43">
        <v>93669.537800000006</v>
      </c>
      <c r="O33" s="43">
        <v>60123</v>
      </c>
      <c r="P33" s="43">
        <v>61197</v>
      </c>
      <c r="Q33" s="43">
        <v>55660</v>
      </c>
      <c r="R33" s="43">
        <v>71167</v>
      </c>
      <c r="S33" s="43">
        <v>35559</v>
      </c>
      <c r="T33" s="43">
        <v>23884</v>
      </c>
      <c r="U33" s="43">
        <v>35256</v>
      </c>
      <c r="V33" s="43">
        <v>132496</v>
      </c>
      <c r="W33" s="43">
        <v>57657</v>
      </c>
      <c r="X33" s="43">
        <v>81050</v>
      </c>
      <c r="Y33" s="37">
        <v>18442</v>
      </c>
      <c r="Z33" s="36">
        <f t="shared" si="0"/>
        <v>2170679.7628124501</v>
      </c>
    </row>
    <row r="34" spans="1:29" ht="13.7" customHeight="1" x14ac:dyDescent="0.2">
      <c r="A34" s="109">
        <v>2016</v>
      </c>
      <c r="B34" s="42">
        <v>187858.45124655002</v>
      </c>
      <c r="C34" s="43">
        <v>682112</v>
      </c>
      <c r="D34" s="43">
        <v>42802</v>
      </c>
      <c r="E34" s="43">
        <v>125580</v>
      </c>
      <c r="F34" s="43">
        <v>62317</v>
      </c>
      <c r="G34" s="43">
        <v>88236</v>
      </c>
      <c r="H34" s="43">
        <v>44902</v>
      </c>
      <c r="I34" s="43">
        <v>79374</v>
      </c>
      <c r="J34" s="43">
        <v>39187</v>
      </c>
      <c r="K34" s="43">
        <v>63808</v>
      </c>
      <c r="L34" s="43">
        <v>24651</v>
      </c>
      <c r="M34" s="43">
        <v>39022</v>
      </c>
      <c r="N34" s="43">
        <v>93198.22479339999</v>
      </c>
      <c r="O34" s="43">
        <v>61143</v>
      </c>
      <c r="P34" s="43">
        <v>64729</v>
      </c>
      <c r="Q34" s="43">
        <v>56580</v>
      </c>
      <c r="R34" s="43">
        <v>70689</v>
      </c>
      <c r="S34" s="43">
        <v>38156</v>
      </c>
      <c r="T34" s="43">
        <v>24075</v>
      </c>
      <c r="U34" s="43">
        <v>35936</v>
      </c>
      <c r="V34" s="43">
        <v>133821</v>
      </c>
      <c r="W34" s="43">
        <v>59982</v>
      </c>
      <c r="X34" s="43">
        <v>86235</v>
      </c>
      <c r="Y34" s="37">
        <v>18432</v>
      </c>
      <c r="Z34" s="36">
        <f t="shared" si="0"/>
        <v>2222825.67603995</v>
      </c>
    </row>
    <row r="35" spans="1:29" ht="13.7" customHeight="1" x14ac:dyDescent="0.2">
      <c r="A35" s="109">
        <v>2017</v>
      </c>
      <c r="B35" s="42">
        <v>193361.35611705002</v>
      </c>
      <c r="C35" s="43">
        <v>687670</v>
      </c>
      <c r="D35" s="43">
        <v>42145</v>
      </c>
      <c r="E35" s="43">
        <v>127075</v>
      </c>
      <c r="F35" s="43">
        <v>62899</v>
      </c>
      <c r="G35" s="43">
        <v>85175</v>
      </c>
      <c r="H35" s="43">
        <v>44605</v>
      </c>
      <c r="I35" s="43">
        <v>78069</v>
      </c>
      <c r="J35" s="43">
        <v>37935.166666666664</v>
      </c>
      <c r="K35" s="43">
        <v>64285</v>
      </c>
      <c r="L35" s="43">
        <v>26106.73333333333</v>
      </c>
      <c r="M35" s="43">
        <v>39394</v>
      </c>
      <c r="N35" s="43">
        <v>93936.533190599992</v>
      </c>
      <c r="O35" s="43">
        <v>61181</v>
      </c>
      <c r="P35" s="43">
        <v>66911</v>
      </c>
      <c r="Q35" s="43">
        <v>58017</v>
      </c>
      <c r="R35" s="43">
        <v>70807</v>
      </c>
      <c r="S35" s="43">
        <v>40045</v>
      </c>
      <c r="T35" s="43">
        <v>26142.400000000001</v>
      </c>
      <c r="U35" s="43">
        <v>34482</v>
      </c>
      <c r="V35" s="43">
        <v>134618</v>
      </c>
      <c r="W35" s="43">
        <v>63797</v>
      </c>
      <c r="X35" s="43">
        <v>90150</v>
      </c>
      <c r="Y35" s="37">
        <v>19367</v>
      </c>
      <c r="Z35" s="36">
        <f t="shared" si="0"/>
        <v>2248174.1893076501</v>
      </c>
    </row>
    <row r="36" spans="1:29" ht="13.7" customHeight="1" x14ac:dyDescent="0.2">
      <c r="A36" s="109">
        <v>2018</v>
      </c>
      <c r="B36" s="48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74"/>
      <c r="Z36" s="85"/>
    </row>
    <row r="37" spans="1:29" ht="13.7" customHeight="1" x14ac:dyDescent="0.2">
      <c r="A37" s="109">
        <v>2019</v>
      </c>
      <c r="B37" s="48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74"/>
      <c r="Z37" s="85"/>
    </row>
    <row r="38" spans="1:29" ht="13.7" customHeight="1" x14ac:dyDescent="0.2">
      <c r="A38" s="109">
        <v>2020</v>
      </c>
      <c r="B38" s="48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74"/>
      <c r="Z38" s="85"/>
    </row>
    <row r="39" spans="1:29" s="21" customFormat="1" ht="13.7" customHeight="1" x14ac:dyDescent="0.2">
      <c r="A39" s="109">
        <v>2021</v>
      </c>
      <c r="B39" s="48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74"/>
      <c r="Z39" s="85"/>
      <c r="AA39" s="1"/>
      <c r="AB39" s="1"/>
    </row>
    <row r="40" spans="1:29" s="21" customFormat="1" ht="13.7" customHeight="1" x14ac:dyDescent="0.2">
      <c r="A40" s="109">
        <v>2022</v>
      </c>
      <c r="B40" s="48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74"/>
      <c r="Z40" s="85"/>
      <c r="AA40" s="22"/>
      <c r="AB40" s="22"/>
    </row>
    <row r="41" spans="1:29" s="21" customFormat="1" ht="13.7" customHeight="1" x14ac:dyDescent="0.2">
      <c r="A41" s="109">
        <v>2023</v>
      </c>
      <c r="B41" s="48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74"/>
      <c r="Z41" s="85"/>
      <c r="AA41" s="1"/>
      <c r="AB41" s="1"/>
    </row>
    <row r="42" spans="1:29" s="21" customFormat="1" ht="13.7" customHeight="1" x14ac:dyDescent="0.2">
      <c r="A42" s="109">
        <v>2024</v>
      </c>
      <c r="B42" s="48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74"/>
      <c r="Z42" s="85"/>
      <c r="AA42" s="1"/>
      <c r="AB42" s="1"/>
    </row>
    <row r="43" spans="1:29" s="2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  <c r="AA43" s="1"/>
      <c r="AB43" s="1"/>
    </row>
    <row r="44" spans="1:29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9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9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9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  <c r="AA47" s="22"/>
      <c r="AB47" s="22"/>
      <c r="AC47" s="22"/>
    </row>
    <row r="48" spans="1:29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26" x14ac:dyDescent="0.2">
      <c r="A49" s="111"/>
      <c r="Z49" s="20"/>
    </row>
    <row r="50" spans="1:26" x14ac:dyDescent="0.2">
      <c r="A50" s="111"/>
    </row>
    <row r="51" spans="1:26" x14ac:dyDescent="0.2">
      <c r="A51" s="111"/>
    </row>
    <row r="52" spans="1:26" x14ac:dyDescent="0.2">
      <c r="A52" s="109"/>
    </row>
    <row r="53" spans="1:26" x14ac:dyDescent="0.2">
      <c r="A53" s="111"/>
    </row>
    <row r="54" spans="1:26" x14ac:dyDescent="0.2">
      <c r="A54" s="111"/>
    </row>
    <row r="55" spans="1:26" x14ac:dyDescent="0.2">
      <c r="A55" s="111"/>
    </row>
    <row r="56" spans="1:26" x14ac:dyDescent="0.2">
      <c r="A56" s="111"/>
    </row>
    <row r="57" spans="1:26" x14ac:dyDescent="0.2">
      <c r="A57" s="111"/>
    </row>
    <row r="58" spans="1:26" x14ac:dyDescent="0.2">
      <c r="A58" s="111"/>
    </row>
    <row r="59" spans="1:26" x14ac:dyDescent="0.2">
      <c r="A59" s="111"/>
    </row>
    <row r="60" spans="1:26" x14ac:dyDescent="0.2">
      <c r="A60" s="111"/>
    </row>
    <row r="61" spans="1:26" x14ac:dyDescent="0.2">
      <c r="A61" s="111"/>
    </row>
    <row r="62" spans="1:26" x14ac:dyDescent="0.2">
      <c r="A62" s="111"/>
    </row>
    <row r="63" spans="1:26" x14ac:dyDescent="0.2">
      <c r="A63" s="111"/>
    </row>
    <row r="64" spans="1:26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</sheetData>
  <phoneticPr fontId="7" type="noConversion"/>
  <hyperlinks>
    <hyperlink ref="A5" location="INDICE!A14" display="VOLVER AL INDICE" xr:uid="{00000000-0004-0000-1F00-000000000000}"/>
  </hyperlinks>
  <pageMargins left="0.75" right="0.75" top="1" bottom="1" header="0" footer="0"/>
  <headerFooter alignWithMargins="0"/>
  <ignoredErrors>
    <ignoredError sqref="Z10:Z35" formulaRange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50"/>
  <dimension ref="A1:AK354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4.75" customHeight="1" x14ac:dyDescent="0.2">
      <c r="A2" s="102" t="s">
        <v>6</v>
      </c>
      <c r="B2" s="30" t="s">
        <v>85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Empleados por cada mil habitantes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1825</v>
      </c>
      <c r="B3" s="19" t="s">
        <v>1836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1839</v>
      </c>
      <c r="B5" s="18" t="s">
        <v>1852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22.5" customHeight="1" x14ac:dyDescent="0.2">
      <c r="A7" s="102" t="s">
        <v>1840</v>
      </c>
      <c r="B7" s="25" t="s">
        <v>1851</v>
      </c>
      <c r="C7" s="40" t="s">
        <v>1851</v>
      </c>
      <c r="D7" s="40" t="s">
        <v>1851</v>
      </c>
      <c r="E7" s="25" t="s">
        <v>1851</v>
      </c>
      <c r="F7" s="40" t="s">
        <v>1851</v>
      </c>
      <c r="G7" s="40" t="s">
        <v>1851</v>
      </c>
      <c r="H7" s="25" t="s">
        <v>1851</v>
      </c>
      <c r="I7" s="40" t="s">
        <v>1851</v>
      </c>
      <c r="J7" s="40" t="s">
        <v>1851</v>
      </c>
      <c r="K7" s="25" t="s">
        <v>1851</v>
      </c>
      <c r="L7" s="40" t="s">
        <v>1851</v>
      </c>
      <c r="M7" s="40" t="s">
        <v>1851</v>
      </c>
      <c r="N7" s="25" t="s">
        <v>1851</v>
      </c>
      <c r="O7" s="40" t="s">
        <v>1851</v>
      </c>
      <c r="P7" s="40" t="s">
        <v>1851</v>
      </c>
      <c r="Q7" s="25" t="s">
        <v>1851</v>
      </c>
      <c r="R7" s="40" t="s">
        <v>1851</v>
      </c>
      <c r="S7" s="40" t="s">
        <v>1851</v>
      </c>
      <c r="T7" s="40" t="s">
        <v>1851</v>
      </c>
      <c r="U7" s="40" t="s">
        <v>1851</v>
      </c>
      <c r="V7" s="40" t="s">
        <v>1851</v>
      </c>
      <c r="W7" s="40" t="s">
        <v>1851</v>
      </c>
      <c r="X7" s="40" t="s">
        <v>1851</v>
      </c>
      <c r="Y7" s="40" t="s">
        <v>1851</v>
      </c>
      <c r="Z7" s="41" t="s">
        <v>1851</v>
      </c>
    </row>
    <row r="8" spans="1:37" s="44" customFormat="1" ht="11.25" x14ac:dyDescent="0.2">
      <c r="A8" s="104" t="s">
        <v>1841</v>
      </c>
      <c r="B8" s="121" t="s">
        <v>950</v>
      </c>
      <c r="C8" s="122" t="s">
        <v>951</v>
      </c>
      <c r="D8" s="122" t="s">
        <v>952</v>
      </c>
      <c r="E8" s="124" t="s">
        <v>953</v>
      </c>
      <c r="F8" s="122" t="s">
        <v>954</v>
      </c>
      <c r="G8" s="122" t="s">
        <v>955</v>
      </c>
      <c r="H8" s="124" t="s">
        <v>956</v>
      </c>
      <c r="I8" s="122" t="s">
        <v>957</v>
      </c>
      <c r="J8" s="122" t="s">
        <v>958</v>
      </c>
      <c r="K8" s="124" t="s">
        <v>959</v>
      </c>
      <c r="L8" s="122" t="s">
        <v>960</v>
      </c>
      <c r="M8" s="122" t="s">
        <v>961</v>
      </c>
      <c r="N8" s="124" t="s">
        <v>962</v>
      </c>
      <c r="O8" s="122" t="s">
        <v>963</v>
      </c>
      <c r="P8" s="122" t="s">
        <v>964</v>
      </c>
      <c r="Q8" s="124" t="s">
        <v>965</v>
      </c>
      <c r="R8" s="122" t="s">
        <v>966</v>
      </c>
      <c r="S8" s="122" t="s">
        <v>967</v>
      </c>
      <c r="T8" s="122" t="s">
        <v>968</v>
      </c>
      <c r="U8" s="122" t="s">
        <v>969</v>
      </c>
      <c r="V8" s="122" t="s">
        <v>970</v>
      </c>
      <c r="W8" s="122" t="s">
        <v>971</v>
      </c>
      <c r="X8" s="122" t="s">
        <v>972</v>
      </c>
      <c r="Y8" s="122" t="s">
        <v>973</v>
      </c>
      <c r="Z8" s="123" t="s">
        <v>974</v>
      </c>
    </row>
    <row r="9" spans="1:37" s="45" customFormat="1" ht="23.25" customHeight="1" thickBot="1" x14ac:dyDescent="0.25">
      <c r="A9" s="105" t="s">
        <v>162</v>
      </c>
      <c r="B9" s="71" t="s">
        <v>84</v>
      </c>
      <c r="C9" s="23" t="s">
        <v>139</v>
      </c>
      <c r="D9" s="23" t="s">
        <v>140</v>
      </c>
      <c r="E9" s="32" t="s">
        <v>141</v>
      </c>
      <c r="F9" s="23" t="s">
        <v>142</v>
      </c>
      <c r="G9" s="23" t="s">
        <v>143</v>
      </c>
      <c r="H9" s="32" t="s">
        <v>144</v>
      </c>
      <c r="I9" s="23" t="s">
        <v>145</v>
      </c>
      <c r="J9" s="23" t="s">
        <v>146</v>
      </c>
      <c r="K9" s="32" t="s">
        <v>147</v>
      </c>
      <c r="L9" s="23" t="s">
        <v>148</v>
      </c>
      <c r="M9" s="23" t="s">
        <v>149</v>
      </c>
      <c r="N9" s="32" t="s">
        <v>150</v>
      </c>
      <c r="O9" s="23" t="s">
        <v>151</v>
      </c>
      <c r="P9" s="23" t="s">
        <v>152</v>
      </c>
      <c r="Q9" s="32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33" t="s">
        <v>161</v>
      </c>
    </row>
    <row r="10" spans="1:37" s="46" customFormat="1" ht="13.7" customHeight="1" x14ac:dyDescent="0.2">
      <c r="A10" s="109">
        <v>1992</v>
      </c>
      <c r="B10" s="52">
        <v>28.627936214513237</v>
      </c>
      <c r="C10" s="52">
        <v>22.195227438761236</v>
      </c>
      <c r="D10" s="52">
        <v>83.679053755847818</v>
      </c>
      <c r="E10" s="52">
        <v>28.327123474959535</v>
      </c>
      <c r="F10" s="52">
        <v>51.301906526964785</v>
      </c>
      <c r="G10" s="52">
        <v>42.905434083638681</v>
      </c>
      <c r="H10" s="52">
        <v>48.981881446232393</v>
      </c>
      <c r="I10" s="52">
        <v>40.386656863629646</v>
      </c>
      <c r="J10" s="52">
        <v>75.536253813064079</v>
      </c>
      <c r="K10" s="52">
        <v>49.86043186260715</v>
      </c>
      <c r="L10" s="52">
        <v>54.085710864293624</v>
      </c>
      <c r="M10" s="52">
        <v>92.763907139728431</v>
      </c>
      <c r="N10" s="52">
        <v>28.760597463514891</v>
      </c>
      <c r="O10" s="52">
        <v>40.35230810303738</v>
      </c>
      <c r="P10" s="52">
        <v>66.573998123707597</v>
      </c>
      <c r="Q10" s="52">
        <v>55.654928336691157</v>
      </c>
      <c r="R10" s="52">
        <v>47.911129819156393</v>
      </c>
      <c r="S10" s="52">
        <v>53.564914009100015</v>
      </c>
      <c r="T10" s="52">
        <v>52.323544078601564</v>
      </c>
      <c r="U10" s="52">
        <v>95.282056851848495</v>
      </c>
      <c r="V10" s="52">
        <v>30.112889265648462</v>
      </c>
      <c r="W10" s="52">
        <v>51.250931078298208</v>
      </c>
      <c r="X10" s="52">
        <v>35.972317676544904</v>
      </c>
      <c r="Y10" s="153">
        <v>70.011716302008111</v>
      </c>
      <c r="Z10" s="154">
        <f>+SUM(B10:Y10)</f>
        <v>1246.4228545923977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42">
        <v>35.922776601376391</v>
      </c>
      <c r="C11" s="43">
        <v>22.046381840683519</v>
      </c>
      <c r="D11" s="43">
        <v>92.416088525794805</v>
      </c>
      <c r="E11" s="43">
        <v>30.429941252648518</v>
      </c>
      <c r="F11" s="43">
        <v>49.863646100856151</v>
      </c>
      <c r="G11" s="43">
        <v>43.461758972594886</v>
      </c>
      <c r="H11" s="43">
        <v>48.833067271791755</v>
      </c>
      <c r="I11" s="43">
        <v>38.087898810288316</v>
      </c>
      <c r="J11" s="43">
        <v>75.5334409180563</v>
      </c>
      <c r="K11" s="43">
        <v>50.741090667373712</v>
      </c>
      <c r="L11" s="43">
        <v>59.19660957193642</v>
      </c>
      <c r="M11" s="43">
        <v>92.935931533005999</v>
      </c>
      <c r="N11" s="43">
        <v>31.416208235552098</v>
      </c>
      <c r="O11" s="43">
        <v>38.664266812882921</v>
      </c>
      <c r="P11" s="43">
        <v>71.57818027950492</v>
      </c>
      <c r="Q11" s="43">
        <v>55.731846528971424</v>
      </c>
      <c r="R11" s="43">
        <v>45.448830020916503</v>
      </c>
      <c r="S11" s="43">
        <v>62.678141060207551</v>
      </c>
      <c r="T11" s="43">
        <v>54.312481151743221</v>
      </c>
      <c r="U11" s="43">
        <v>79.821331350727974</v>
      </c>
      <c r="V11" s="43">
        <v>29.448970280528812</v>
      </c>
      <c r="W11" s="43">
        <v>45.746082499778964</v>
      </c>
      <c r="X11" s="43">
        <v>36.611896019279804</v>
      </c>
      <c r="Y11" s="37">
        <v>69.93600709624279</v>
      </c>
      <c r="Z11" s="36">
        <f t="shared" ref="Z11:Z35" si="0">+SUM(B11:Y11)</f>
        <v>1260.8628734027436</v>
      </c>
    </row>
    <row r="12" spans="1:37" ht="13.7" customHeight="1" x14ac:dyDescent="0.2">
      <c r="A12" s="109">
        <v>1994</v>
      </c>
      <c r="B12" s="42">
        <v>34.776800697017343</v>
      </c>
      <c r="C12" s="43">
        <v>21.779289779747376</v>
      </c>
      <c r="D12" s="43">
        <v>88.815429718507133</v>
      </c>
      <c r="E12" s="43">
        <v>29.503749277325717</v>
      </c>
      <c r="F12" s="43">
        <v>46.705453666982059</v>
      </c>
      <c r="G12" s="43">
        <v>41.924640382566444</v>
      </c>
      <c r="H12" s="43">
        <v>52.803864386747001</v>
      </c>
      <c r="I12" s="43">
        <v>44.229504763503982</v>
      </c>
      <c r="J12" s="43">
        <v>74.59109534795634</v>
      </c>
      <c r="K12" s="43">
        <v>49.644739857895942</v>
      </c>
      <c r="L12" s="43">
        <v>58.370583994232156</v>
      </c>
      <c r="M12" s="43">
        <v>94.328840970350413</v>
      </c>
      <c r="N12" s="43">
        <v>31.689972924484771</v>
      </c>
      <c r="O12" s="43">
        <v>39.315374601752872</v>
      </c>
      <c r="P12" s="43">
        <v>67.149941053124195</v>
      </c>
      <c r="Q12" s="43">
        <v>55.798102337364952</v>
      </c>
      <c r="R12" s="43">
        <v>44.506329978985491</v>
      </c>
      <c r="S12" s="43">
        <v>60.575165109170143</v>
      </c>
      <c r="T12" s="43">
        <v>54.665824770870401</v>
      </c>
      <c r="U12" s="43">
        <v>87.670174761031191</v>
      </c>
      <c r="V12" s="43">
        <v>28.844217387909101</v>
      </c>
      <c r="W12" s="43">
        <v>46.483684734621512</v>
      </c>
      <c r="X12" s="43">
        <v>38.824572577523007</v>
      </c>
      <c r="Y12" s="37">
        <v>73.184568835098332</v>
      </c>
      <c r="Z12" s="36">
        <f t="shared" si="0"/>
        <v>1266.1819219147678</v>
      </c>
    </row>
    <row r="13" spans="1:37" ht="13.7" customHeight="1" x14ac:dyDescent="0.2">
      <c r="A13" s="109">
        <v>1995</v>
      </c>
      <c r="B13" s="42">
        <v>36.337233304027961</v>
      </c>
      <c r="C13" s="43">
        <v>23.892474707948438</v>
      </c>
      <c r="D13" s="43">
        <v>80.34590542577763</v>
      </c>
      <c r="E13" s="43">
        <v>28.428633225177894</v>
      </c>
      <c r="F13" s="43">
        <v>47.862560263966373</v>
      </c>
      <c r="G13" s="43">
        <v>43.699073557316666</v>
      </c>
      <c r="H13" s="43">
        <v>57.658628249295333</v>
      </c>
      <c r="I13" s="43">
        <v>43.723611030565834</v>
      </c>
      <c r="J13" s="43">
        <v>72.501532116288743</v>
      </c>
      <c r="K13" s="43">
        <v>49.03107024538054</v>
      </c>
      <c r="L13" s="43">
        <v>55.079403306464179</v>
      </c>
      <c r="M13" s="43">
        <v>88.988791275371113</v>
      </c>
      <c r="N13" s="43">
        <v>31.643006867648488</v>
      </c>
      <c r="O13" s="43">
        <v>36.87587004730343</v>
      </c>
      <c r="P13" s="43">
        <v>69.80870601339187</v>
      </c>
      <c r="Q13" s="43">
        <v>54.240664295883299</v>
      </c>
      <c r="R13" s="43">
        <v>42.502092696541261</v>
      </c>
      <c r="S13" s="43">
        <v>53.256079088942641</v>
      </c>
      <c r="T13" s="43">
        <v>57.354997048681227</v>
      </c>
      <c r="U13" s="43">
        <v>85.477212772767899</v>
      </c>
      <c r="V13" s="43">
        <v>32.199860972177483</v>
      </c>
      <c r="W13" s="43">
        <v>45.65113681486158</v>
      </c>
      <c r="X13" s="43">
        <v>39.610106554509215</v>
      </c>
      <c r="Y13" s="37">
        <v>81.407236198773234</v>
      </c>
      <c r="Z13" s="36">
        <f t="shared" si="0"/>
        <v>1257.5758860790625</v>
      </c>
    </row>
    <row r="14" spans="1:37" ht="13.7" customHeight="1" x14ac:dyDescent="0.2">
      <c r="A14" s="109">
        <v>1996</v>
      </c>
      <c r="B14" s="42">
        <v>35.062111033260521</v>
      </c>
      <c r="C14" s="43">
        <v>23.915957487336065</v>
      </c>
      <c r="D14" s="43">
        <v>76.149137828718693</v>
      </c>
      <c r="E14" s="43">
        <v>25.956539542143776</v>
      </c>
      <c r="F14" s="43">
        <v>45.795301708939341</v>
      </c>
      <c r="G14" s="43">
        <v>43.359573457469729</v>
      </c>
      <c r="H14" s="43">
        <v>55.461786088198743</v>
      </c>
      <c r="I14" s="43">
        <v>44.376012034047008</v>
      </c>
      <c r="J14" s="43">
        <v>71.073269297070368</v>
      </c>
      <c r="K14" s="43">
        <v>44.464788158777772</v>
      </c>
      <c r="L14" s="43">
        <v>54.489422825803082</v>
      </c>
      <c r="M14" s="43">
        <v>102.36157827158938</v>
      </c>
      <c r="N14" s="43">
        <v>30.023644527583645</v>
      </c>
      <c r="O14" s="43">
        <v>35.571516652466485</v>
      </c>
      <c r="P14" s="43">
        <v>67.9819600306339</v>
      </c>
      <c r="Q14" s="43">
        <v>55.045277457881639</v>
      </c>
      <c r="R14" s="43">
        <v>39.734815339705307</v>
      </c>
      <c r="S14" s="43">
        <v>51.506858119145427</v>
      </c>
      <c r="T14" s="43">
        <v>54.883554629029227</v>
      </c>
      <c r="U14" s="43">
        <v>88.138660651952094</v>
      </c>
      <c r="V14" s="43">
        <v>31.823206348662868</v>
      </c>
      <c r="W14" s="43">
        <v>44.701329628894619</v>
      </c>
      <c r="X14" s="43">
        <v>36.681086491897304</v>
      </c>
      <c r="Y14" s="37">
        <v>69.876168814758657</v>
      </c>
      <c r="Z14" s="36">
        <f t="shared" si="0"/>
        <v>1228.4335564259654</v>
      </c>
    </row>
    <row r="15" spans="1:37" ht="13.7" customHeight="1" x14ac:dyDescent="0.2">
      <c r="A15" s="109">
        <v>1997</v>
      </c>
      <c r="B15" s="42">
        <v>36.617195256425546</v>
      </c>
      <c r="C15" s="43">
        <v>25.580943184516016</v>
      </c>
      <c r="D15" s="43">
        <v>73.239987571780787</v>
      </c>
      <c r="E15" s="43">
        <v>25.468334581567898</v>
      </c>
      <c r="F15" s="43">
        <v>46.297278825407368</v>
      </c>
      <c r="G15" s="43">
        <v>42.761919500906053</v>
      </c>
      <c r="H15" s="43">
        <v>50.669255208195331</v>
      </c>
      <c r="I15" s="43">
        <v>45.637182131730576</v>
      </c>
      <c r="J15" s="43">
        <v>68.835647576398657</v>
      </c>
      <c r="K15" s="43">
        <v>49.989819310310935</v>
      </c>
      <c r="L15" s="43">
        <v>57.348308403636807</v>
      </c>
      <c r="M15" s="43">
        <v>87.218033466160151</v>
      </c>
      <c r="N15" s="43">
        <v>35.673692972263034</v>
      </c>
      <c r="O15" s="43">
        <v>36.714384860493304</v>
      </c>
      <c r="P15" s="43">
        <v>67.972700562059103</v>
      </c>
      <c r="Q15" s="43">
        <v>53.167881226636432</v>
      </c>
      <c r="R15" s="43">
        <v>39.541476634145326</v>
      </c>
      <c r="S15" s="43">
        <v>50.824581533598142</v>
      </c>
      <c r="T15" s="43">
        <v>50.652937548601621</v>
      </c>
      <c r="U15" s="43">
        <v>89.311395554805785</v>
      </c>
      <c r="V15" s="43">
        <v>31.673406923865333</v>
      </c>
      <c r="W15" s="43">
        <v>47.731305557801392</v>
      </c>
      <c r="X15" s="43">
        <v>36.903762489943809</v>
      </c>
      <c r="Y15" s="37">
        <v>60.257746861393166</v>
      </c>
      <c r="Z15" s="36">
        <f t="shared" si="0"/>
        <v>1210.0891777426423</v>
      </c>
    </row>
    <row r="16" spans="1:37" ht="13.7" customHeight="1" x14ac:dyDescent="0.2">
      <c r="A16" s="109">
        <v>1998</v>
      </c>
      <c r="B16" s="42">
        <v>36.459326933070905</v>
      </c>
      <c r="C16" s="43">
        <v>26.365260747259565</v>
      </c>
      <c r="D16" s="43">
        <v>72.267728355578768</v>
      </c>
      <c r="E16" s="43">
        <v>24.567588546138406</v>
      </c>
      <c r="F16" s="43">
        <v>47.235776166922129</v>
      </c>
      <c r="G16" s="43">
        <v>43.701431800730852</v>
      </c>
      <c r="H16" s="43">
        <v>52.167925210956923</v>
      </c>
      <c r="I16" s="43">
        <v>45.246038834520398</v>
      </c>
      <c r="J16" s="43">
        <v>68.421559638431901</v>
      </c>
      <c r="K16" s="43">
        <v>49.862762515539416</v>
      </c>
      <c r="L16" s="43">
        <v>57.619259438985267</v>
      </c>
      <c r="M16" s="43">
        <v>87.141647242229595</v>
      </c>
      <c r="N16" s="43">
        <v>34.45687630528694</v>
      </c>
      <c r="O16" s="43">
        <v>37.439218517279087</v>
      </c>
      <c r="P16" s="43">
        <v>66.386381847074404</v>
      </c>
      <c r="Q16" s="43">
        <v>47.798621595600039</v>
      </c>
      <c r="R16" s="43">
        <v>37.243012796321899</v>
      </c>
      <c r="S16" s="43">
        <v>48.928321220942991</v>
      </c>
      <c r="T16" s="43">
        <v>48.757757702883225</v>
      </c>
      <c r="U16" s="43">
        <v>90.248831692442394</v>
      </c>
      <c r="V16" s="43">
        <v>32.838554632367924</v>
      </c>
      <c r="W16" s="43">
        <v>47.873209748411426</v>
      </c>
      <c r="X16" s="43">
        <v>36.507445085631154</v>
      </c>
      <c r="Y16" s="37">
        <v>66.874636291653545</v>
      </c>
      <c r="Z16" s="36">
        <f t="shared" si="0"/>
        <v>1206.4091728662593</v>
      </c>
    </row>
    <row r="17" spans="1:26" ht="13.7" customHeight="1" x14ac:dyDescent="0.2">
      <c r="A17" s="109">
        <v>1999</v>
      </c>
      <c r="B17" s="42">
        <v>37.560240399733068</v>
      </c>
      <c r="C17" s="43">
        <v>28.806198252603114</v>
      </c>
      <c r="D17" s="43">
        <v>73.535210560980005</v>
      </c>
      <c r="E17" s="43">
        <v>23.708861331899367</v>
      </c>
      <c r="F17" s="43">
        <v>45.535285144087098</v>
      </c>
      <c r="G17" s="43">
        <v>44.399995323631288</v>
      </c>
      <c r="H17" s="43">
        <v>52.302868773902645</v>
      </c>
      <c r="I17" s="43">
        <v>45.51173205797059</v>
      </c>
      <c r="J17" s="43">
        <v>67.895872799296669</v>
      </c>
      <c r="K17" s="43">
        <v>48.707858328690591</v>
      </c>
      <c r="L17" s="43">
        <v>56.979781025610407</v>
      </c>
      <c r="M17" s="43">
        <v>86.229984166511258</v>
      </c>
      <c r="N17" s="43">
        <v>37.999942488602144</v>
      </c>
      <c r="O17" s="43">
        <v>36.856274948458136</v>
      </c>
      <c r="P17" s="43">
        <v>66.947331280472156</v>
      </c>
      <c r="Q17" s="43">
        <v>47.06359477393562</v>
      </c>
      <c r="R17" s="43">
        <v>34.678280363862676</v>
      </c>
      <c r="S17" s="43">
        <v>50.798735772945477</v>
      </c>
      <c r="T17" s="43">
        <v>46.912460312317755</v>
      </c>
      <c r="U17" s="43">
        <v>88.103172950079838</v>
      </c>
      <c r="V17" s="43">
        <v>33.030551378160276</v>
      </c>
      <c r="W17" s="43">
        <v>47.787600800019973</v>
      </c>
      <c r="X17" s="43">
        <v>36.227366892606568</v>
      </c>
      <c r="Y17" s="37">
        <v>70.701285477917779</v>
      </c>
      <c r="Z17" s="36">
        <f t="shared" si="0"/>
        <v>1208.2804856042947</v>
      </c>
    </row>
    <row r="18" spans="1:26" ht="13.7" customHeight="1" x14ac:dyDescent="0.2">
      <c r="A18" s="109">
        <v>2000</v>
      </c>
      <c r="B18" s="42">
        <v>36.953688123699862</v>
      </c>
      <c r="C18" s="43">
        <v>30.497117657446555</v>
      </c>
      <c r="D18" s="43">
        <v>76.16616869856864</v>
      </c>
      <c r="E18" s="43">
        <v>24.869654567851594</v>
      </c>
      <c r="F18" s="43">
        <v>40.658507908540081</v>
      </c>
      <c r="G18" s="43">
        <v>44.764539521161097</v>
      </c>
      <c r="H18" s="43">
        <v>53.414142151717336</v>
      </c>
      <c r="I18" s="43">
        <v>49.019945041617035</v>
      </c>
      <c r="J18" s="43">
        <v>68.417957157137636</v>
      </c>
      <c r="K18" s="43">
        <v>49.859146711281902</v>
      </c>
      <c r="L18" s="43">
        <v>56.969608513066156</v>
      </c>
      <c r="M18" s="43">
        <v>85.048871726801025</v>
      </c>
      <c r="N18" s="43">
        <v>39.832373165853426</v>
      </c>
      <c r="O18" s="43">
        <v>36.508778567355357</v>
      </c>
      <c r="P18" s="43">
        <v>67.624627425435747</v>
      </c>
      <c r="Q18" s="43">
        <v>48.295758974570333</v>
      </c>
      <c r="R18" s="43">
        <v>35.947212671204582</v>
      </c>
      <c r="S18" s="43">
        <v>49.564238842058138</v>
      </c>
      <c r="T18" s="43">
        <v>47.154741815251903</v>
      </c>
      <c r="U18" s="43">
        <v>86.119459239642538</v>
      </c>
      <c r="V18" s="43">
        <v>34.092867977834729</v>
      </c>
      <c r="W18" s="43">
        <v>48.379848595387955</v>
      </c>
      <c r="X18" s="43">
        <v>36.065943992773263</v>
      </c>
      <c r="Y18" s="37">
        <v>73.901343660793827</v>
      </c>
      <c r="Z18" s="36">
        <f t="shared" si="0"/>
        <v>1220.1265427070507</v>
      </c>
    </row>
    <row r="19" spans="1:26" ht="13.7" customHeight="1" x14ac:dyDescent="0.2">
      <c r="A19" s="109">
        <v>2001</v>
      </c>
      <c r="B19" s="42">
        <v>40.822592233141314</v>
      </c>
      <c r="C19" s="43">
        <v>30.022102608901683</v>
      </c>
      <c r="D19" s="43">
        <v>72.492416826789452</v>
      </c>
      <c r="E19" s="43">
        <v>31.209377433941732</v>
      </c>
      <c r="F19" s="43">
        <v>39.390974434432337</v>
      </c>
      <c r="G19" s="43">
        <v>42.127531778752058</v>
      </c>
      <c r="H19" s="43">
        <v>59.670595383043718</v>
      </c>
      <c r="I19" s="43">
        <v>46.960740914338288</v>
      </c>
      <c r="J19" s="43">
        <v>68.351945868317003</v>
      </c>
      <c r="K19" s="43">
        <v>48.631908596147866</v>
      </c>
      <c r="L19" s="43">
        <v>57.664149697205005</v>
      </c>
      <c r="M19" s="43">
        <v>80.369819813561918</v>
      </c>
      <c r="N19" s="43">
        <v>38.893326495817739</v>
      </c>
      <c r="O19" s="43">
        <v>35.950277097546241</v>
      </c>
      <c r="P19" s="43">
        <v>78.22603719599428</v>
      </c>
      <c r="Q19" s="43">
        <v>54.722835230624682</v>
      </c>
      <c r="R19" s="43">
        <v>36.265083124391992</v>
      </c>
      <c r="S19" s="43">
        <v>44.647582585938288</v>
      </c>
      <c r="T19" s="43">
        <v>50.92017520920502</v>
      </c>
      <c r="U19" s="43">
        <v>88.204250391109113</v>
      </c>
      <c r="V19" s="43">
        <v>35.515142961790609</v>
      </c>
      <c r="W19" s="43">
        <v>42.880070783914249</v>
      </c>
      <c r="X19" s="43">
        <v>35.09609789755114</v>
      </c>
      <c r="Y19" s="37">
        <v>81.893672804123085</v>
      </c>
      <c r="Z19" s="36">
        <f t="shared" si="0"/>
        <v>1240.9287073665789</v>
      </c>
    </row>
    <row r="20" spans="1:26" ht="13.7" customHeight="1" x14ac:dyDescent="0.2">
      <c r="A20" s="109">
        <v>2002</v>
      </c>
      <c r="B20" s="42">
        <v>37.129377673722395</v>
      </c>
      <c r="C20" s="43">
        <v>28.423721708635519</v>
      </c>
      <c r="D20" s="43">
        <v>69.924873380464746</v>
      </c>
      <c r="E20" s="43">
        <v>27.208102944977902</v>
      </c>
      <c r="F20" s="43">
        <v>38.455543643329705</v>
      </c>
      <c r="G20" s="43">
        <v>40.982179834222642</v>
      </c>
      <c r="H20" s="43">
        <v>54.903108744490986</v>
      </c>
      <c r="I20" s="43">
        <v>45.672573662990551</v>
      </c>
      <c r="J20" s="43">
        <v>67.725237471889372</v>
      </c>
      <c r="K20" s="43">
        <v>50.090265684661226</v>
      </c>
      <c r="L20" s="43">
        <v>55.582082618178063</v>
      </c>
      <c r="M20" s="43">
        <v>77.875165296670147</v>
      </c>
      <c r="N20" s="43">
        <v>38.04067634165466</v>
      </c>
      <c r="O20" s="43">
        <v>35.010300137674101</v>
      </c>
      <c r="P20" s="43">
        <v>74.492454684715412</v>
      </c>
      <c r="Q20" s="43">
        <v>52.081131009527901</v>
      </c>
      <c r="R20" s="43">
        <v>35.02139080416007</v>
      </c>
      <c r="S20" s="43">
        <v>43.238415186903431</v>
      </c>
      <c r="T20" s="43">
        <v>48.948778309927754</v>
      </c>
      <c r="U20" s="43">
        <v>85.948535707745378</v>
      </c>
      <c r="V20" s="43">
        <v>33.749882057381413</v>
      </c>
      <c r="W20" s="43">
        <v>41.574481743097465</v>
      </c>
      <c r="X20" s="43">
        <v>34.014528763814546</v>
      </c>
      <c r="Y20" s="37">
        <v>78.446538898597225</v>
      </c>
      <c r="Z20" s="36">
        <f t="shared" si="0"/>
        <v>1194.5393463094326</v>
      </c>
    </row>
    <row r="21" spans="1:26" ht="13.7" customHeight="1" x14ac:dyDescent="0.2">
      <c r="A21" s="109">
        <v>2003</v>
      </c>
      <c r="B21" s="42">
        <v>37.163788317329079</v>
      </c>
      <c r="C21" s="43">
        <v>29.622666381968454</v>
      </c>
      <c r="D21" s="43">
        <v>68.470208880264806</v>
      </c>
      <c r="E21" s="43">
        <v>27.791165863694076</v>
      </c>
      <c r="F21" s="43">
        <v>40.131942917809688</v>
      </c>
      <c r="G21" s="43">
        <v>41.093620546810278</v>
      </c>
      <c r="H21" s="43">
        <v>57.202966488055729</v>
      </c>
      <c r="I21" s="43">
        <v>47.462969748380004</v>
      </c>
      <c r="J21" s="43">
        <v>68.128117112034602</v>
      </c>
      <c r="K21" s="43">
        <v>51.784875898424822</v>
      </c>
      <c r="L21" s="43">
        <v>54.900842335595854</v>
      </c>
      <c r="M21" s="43">
        <v>76.83178752793674</v>
      </c>
      <c r="N21" s="43">
        <v>37.351716459379041</v>
      </c>
      <c r="O21" s="43">
        <v>36.110134809701329</v>
      </c>
      <c r="P21" s="43">
        <v>73.221246838268115</v>
      </c>
      <c r="Q21" s="43">
        <v>57.357635138743184</v>
      </c>
      <c r="R21" s="43">
        <v>34.424167899298439</v>
      </c>
      <c r="S21" s="43">
        <v>42.326631188358498</v>
      </c>
      <c r="T21" s="43">
        <v>47.818212515156631</v>
      </c>
      <c r="U21" s="43">
        <v>84.316810146004187</v>
      </c>
      <c r="V21" s="43">
        <v>31.353277388956275</v>
      </c>
      <c r="W21" s="43">
        <v>42.960997405977302</v>
      </c>
      <c r="X21" s="43">
        <v>35.369299750580296</v>
      </c>
      <c r="Y21" s="37">
        <v>77.700767027076978</v>
      </c>
      <c r="Z21" s="36">
        <f t="shared" si="0"/>
        <v>1200.8958485858045</v>
      </c>
    </row>
    <row r="22" spans="1:26" ht="13.7" customHeight="1" x14ac:dyDescent="0.2">
      <c r="A22" s="109">
        <v>2004</v>
      </c>
      <c r="B22" s="42">
        <v>37.095734161571528</v>
      </c>
      <c r="C22" s="43">
        <v>30.187114037697988</v>
      </c>
      <c r="D22" s="43">
        <v>81.119830968910364</v>
      </c>
      <c r="E22" s="43">
        <v>27.826402818654493</v>
      </c>
      <c r="F22" s="43">
        <v>41.882221005944295</v>
      </c>
      <c r="G22" s="43">
        <v>43.976189937306202</v>
      </c>
      <c r="H22" s="43">
        <v>59.101096550486965</v>
      </c>
      <c r="I22" s="43">
        <v>48.502002608240744</v>
      </c>
      <c r="J22" s="43">
        <v>65.39395281305292</v>
      </c>
      <c r="K22" s="43">
        <v>55.411135678891689</v>
      </c>
      <c r="L22" s="43">
        <v>54.229134468796794</v>
      </c>
      <c r="M22" s="43">
        <v>76.779286310437755</v>
      </c>
      <c r="N22" s="43">
        <v>39.015740329106649</v>
      </c>
      <c r="O22" s="43">
        <v>36.821130137290268</v>
      </c>
      <c r="P22" s="43">
        <v>71.98974835088103</v>
      </c>
      <c r="Q22" s="43">
        <v>60.643579192161013</v>
      </c>
      <c r="R22" s="43">
        <v>35.823160761669847</v>
      </c>
      <c r="S22" s="43">
        <v>41.709771843297645</v>
      </c>
      <c r="T22" s="43">
        <v>46.731098067057992</v>
      </c>
      <c r="U22" s="43">
        <v>82.747463773295394</v>
      </c>
      <c r="V22" s="43">
        <v>31.64773526537968</v>
      </c>
      <c r="W22" s="43">
        <v>43.754366598244104</v>
      </c>
      <c r="X22" s="43">
        <v>38.782919051640775</v>
      </c>
      <c r="Y22" s="37">
        <v>75.166031183430889</v>
      </c>
      <c r="Z22" s="36">
        <f t="shared" si="0"/>
        <v>1226.3368459134474</v>
      </c>
    </row>
    <row r="23" spans="1:26" ht="13.7" customHeight="1" x14ac:dyDescent="0.2">
      <c r="A23" s="109">
        <v>2005</v>
      </c>
      <c r="B23" s="42">
        <v>41.072170523063832</v>
      </c>
      <c r="C23" s="43">
        <v>31.968191896770243</v>
      </c>
      <c r="D23" s="43">
        <v>73.493867071057664</v>
      </c>
      <c r="E23" s="43">
        <v>29.41450318181078</v>
      </c>
      <c r="F23" s="43">
        <v>45.254294141696739</v>
      </c>
      <c r="G23" s="43">
        <v>45.48195298428972</v>
      </c>
      <c r="H23" s="43">
        <v>61.621971094918038</v>
      </c>
      <c r="I23" s="43">
        <v>49.636382158572211</v>
      </c>
      <c r="J23" s="43">
        <v>69.492914091817298</v>
      </c>
      <c r="K23" s="43">
        <v>57.024688274333904</v>
      </c>
      <c r="L23" s="43">
        <v>51.465399048042457</v>
      </c>
      <c r="M23" s="43">
        <v>70.788703751068297</v>
      </c>
      <c r="N23" s="43">
        <v>38.22876854359405</v>
      </c>
      <c r="O23" s="43">
        <v>38.892045316589702</v>
      </c>
      <c r="P23" s="43">
        <v>78.463636206727912</v>
      </c>
      <c r="Q23" s="43">
        <v>62.543622218817553</v>
      </c>
      <c r="R23" s="43">
        <v>35.336689958708</v>
      </c>
      <c r="S23" s="43">
        <v>44.497228582660867</v>
      </c>
      <c r="T23" s="43">
        <v>39.603694292415945</v>
      </c>
      <c r="U23" s="43">
        <v>85.978161752671326</v>
      </c>
      <c r="V23" s="43">
        <v>31.900607919857929</v>
      </c>
      <c r="W23" s="43">
        <v>46.742727447018041</v>
      </c>
      <c r="X23" s="43">
        <v>44.45979249189773</v>
      </c>
      <c r="Y23" s="37">
        <v>100.94027028433635</v>
      </c>
      <c r="Z23" s="36">
        <f t="shared" si="0"/>
        <v>1274.3022832327365</v>
      </c>
    </row>
    <row r="24" spans="1:26" ht="13.7" customHeight="1" x14ac:dyDescent="0.2">
      <c r="A24" s="109">
        <v>2006</v>
      </c>
      <c r="B24" s="42">
        <v>42.655890794151048</v>
      </c>
      <c r="C24" s="43">
        <v>33.279205022021429</v>
      </c>
      <c r="D24" s="43">
        <v>72.982836243118811</v>
      </c>
      <c r="E24" s="43">
        <v>28.695760780825424</v>
      </c>
      <c r="F24" s="43">
        <v>46.329305151185416</v>
      </c>
      <c r="G24" s="43">
        <v>44.603502391511462</v>
      </c>
      <c r="H24" s="43">
        <v>61.720256842208059</v>
      </c>
      <c r="I24" s="43">
        <v>52.169683245036289</v>
      </c>
      <c r="J24" s="43">
        <v>71.016853879059838</v>
      </c>
      <c r="K24" s="43">
        <v>58.209038685622829</v>
      </c>
      <c r="L24" s="43">
        <v>53.22670794101208</v>
      </c>
      <c r="M24" s="43">
        <v>77.667204261662135</v>
      </c>
      <c r="N24" s="43">
        <v>39.93359558863046</v>
      </c>
      <c r="O24" s="43">
        <v>40.160339118574811</v>
      </c>
      <c r="P24" s="43">
        <v>85.643856595105035</v>
      </c>
      <c r="Q24" s="43">
        <v>64.927877658575213</v>
      </c>
      <c r="R24" s="43">
        <v>39.304129163049566</v>
      </c>
      <c r="S24" s="43">
        <v>45.02587294380713</v>
      </c>
      <c r="T24" s="43">
        <v>40.484920871902055</v>
      </c>
      <c r="U24" s="43">
        <v>84.665314029176571</v>
      </c>
      <c r="V24" s="43">
        <v>32.082539396758236</v>
      </c>
      <c r="W24" s="43">
        <v>48.60904790873807</v>
      </c>
      <c r="X24" s="43">
        <v>46.718649601444874</v>
      </c>
      <c r="Y24" s="37">
        <v>105.07237234964128</v>
      </c>
      <c r="Z24" s="36">
        <f t="shared" si="0"/>
        <v>1315.1847604628183</v>
      </c>
    </row>
    <row r="25" spans="1:26" ht="13.7" customHeight="1" x14ac:dyDescent="0.2">
      <c r="A25" s="109">
        <v>2007</v>
      </c>
      <c r="B25" s="42">
        <v>45.964271507016271</v>
      </c>
      <c r="C25" s="43">
        <v>34.978488987085349</v>
      </c>
      <c r="D25" s="43">
        <v>83.171313568673611</v>
      </c>
      <c r="E25" s="43">
        <v>30.398516585731198</v>
      </c>
      <c r="F25" s="43">
        <v>45.009257633557326</v>
      </c>
      <c r="G25" s="43">
        <v>48.907785260255004</v>
      </c>
      <c r="H25" s="43">
        <v>62.567080839407652</v>
      </c>
      <c r="I25" s="43">
        <v>52.447915451085557</v>
      </c>
      <c r="J25" s="43">
        <v>73.658776712673657</v>
      </c>
      <c r="K25" s="43">
        <v>62.373465560269906</v>
      </c>
      <c r="L25" s="43">
        <v>53.526349005995577</v>
      </c>
      <c r="M25" s="43">
        <v>81.535446616901282</v>
      </c>
      <c r="N25" s="43">
        <v>42.139374646491561</v>
      </c>
      <c r="O25" s="43">
        <v>42.370406654169692</v>
      </c>
      <c r="P25" s="43">
        <v>91.561029553652276</v>
      </c>
      <c r="Q25" s="43">
        <v>66.690901379863988</v>
      </c>
      <c r="R25" s="43">
        <v>40.317504924119916</v>
      </c>
      <c r="S25" s="43">
        <v>43.558449473160877</v>
      </c>
      <c r="T25" s="43">
        <v>41.600373809941004</v>
      </c>
      <c r="U25" s="43">
        <v>102.81650148059008</v>
      </c>
      <c r="V25" s="43">
        <v>33.159278170949115</v>
      </c>
      <c r="W25" s="43">
        <v>49.444463249601107</v>
      </c>
      <c r="X25" s="43">
        <v>43.402543096852732</v>
      </c>
      <c r="Y25" s="37">
        <v>124.15633594763774</v>
      </c>
      <c r="Z25" s="36">
        <f t="shared" si="0"/>
        <v>1395.7558301156821</v>
      </c>
    </row>
    <row r="26" spans="1:26" ht="13.7" customHeight="1" x14ac:dyDescent="0.2">
      <c r="A26" s="109">
        <v>2008</v>
      </c>
      <c r="B26" s="42">
        <v>46.725708083942543</v>
      </c>
      <c r="C26" s="43">
        <v>37.695876151336776</v>
      </c>
      <c r="D26" s="43">
        <v>90.907686604053396</v>
      </c>
      <c r="E26" s="43">
        <v>31.987930687078393</v>
      </c>
      <c r="F26" s="43">
        <v>45.954237189462056</v>
      </c>
      <c r="G26" s="43">
        <v>48.340358397049947</v>
      </c>
      <c r="H26" s="43">
        <v>68.014083406413079</v>
      </c>
      <c r="I26" s="43">
        <v>53.799728775660199</v>
      </c>
      <c r="J26" s="43">
        <v>66.123586036233775</v>
      </c>
      <c r="K26" s="43">
        <v>66.393617412404865</v>
      </c>
      <c r="L26" s="43">
        <v>54.354669464847852</v>
      </c>
      <c r="M26" s="43">
        <v>82.507099795725182</v>
      </c>
      <c r="N26" s="43">
        <v>43.074939583501958</v>
      </c>
      <c r="O26" s="43">
        <v>47.174038276899445</v>
      </c>
      <c r="P26" s="43">
        <v>96.9288460625623</v>
      </c>
      <c r="Q26" s="43">
        <v>68.534970442327378</v>
      </c>
      <c r="R26" s="43">
        <v>42.284370705755286</v>
      </c>
      <c r="S26" s="43">
        <v>42.050485883502965</v>
      </c>
      <c r="T26" s="43">
        <v>43.021958934415736</v>
      </c>
      <c r="U26" s="43">
        <v>105.80293909348441</v>
      </c>
      <c r="V26" s="43">
        <v>33.481046250313412</v>
      </c>
      <c r="W26" s="43">
        <v>50.774886603369438</v>
      </c>
      <c r="X26" s="43">
        <v>45.146212782570508</v>
      </c>
      <c r="Y26" s="37">
        <v>121.43060881691123</v>
      </c>
      <c r="Z26" s="36">
        <f t="shared" si="0"/>
        <v>1432.509885439822</v>
      </c>
    </row>
    <row r="27" spans="1:26" ht="13.7" customHeight="1" x14ac:dyDescent="0.2">
      <c r="A27" s="109">
        <v>2009</v>
      </c>
      <c r="B27" s="42">
        <v>45.835478212266061</v>
      </c>
      <c r="C27" s="43">
        <v>38.397108895055069</v>
      </c>
      <c r="D27" s="43">
        <v>88.942046868179148</v>
      </c>
      <c r="E27" s="43">
        <v>32.199640860663855</v>
      </c>
      <c r="F27" s="43">
        <v>52.392455408340048</v>
      </c>
      <c r="G27" s="43">
        <v>51.559947929520234</v>
      </c>
      <c r="H27" s="43">
        <v>74.866344605475049</v>
      </c>
      <c r="I27" s="43">
        <v>54.055268054081267</v>
      </c>
      <c r="J27" s="43">
        <v>65.580235373161031</v>
      </c>
      <c r="K27" s="43">
        <v>69.04071349083253</v>
      </c>
      <c r="L27" s="43">
        <v>61.688013486568245</v>
      </c>
      <c r="M27" s="43">
        <v>83.90787104703216</v>
      </c>
      <c r="N27" s="43">
        <v>43.882570155297998</v>
      </c>
      <c r="O27" s="43">
        <v>44.497897017821444</v>
      </c>
      <c r="P27" s="43">
        <v>97.24218727539315</v>
      </c>
      <c r="Q27" s="43">
        <v>68.959260048477745</v>
      </c>
      <c r="R27" s="43">
        <v>45.253871109922905</v>
      </c>
      <c r="S27" s="43">
        <v>43.063435491325222</v>
      </c>
      <c r="T27" s="43">
        <v>44.140735075077494</v>
      </c>
      <c r="U27" s="43">
        <v>108.19330014564902</v>
      </c>
      <c r="V27" s="43">
        <v>33.281813182520729</v>
      </c>
      <c r="W27" s="43">
        <v>50.287072093345031</v>
      </c>
      <c r="X27" s="43">
        <v>46.71346539108449</v>
      </c>
      <c r="Y27" s="37">
        <v>119.19586851280314</v>
      </c>
      <c r="Z27" s="36">
        <f t="shared" si="0"/>
        <v>1463.1765997298933</v>
      </c>
    </row>
    <row r="28" spans="1:26" ht="13.7" customHeight="1" x14ac:dyDescent="0.2">
      <c r="A28" s="109">
        <v>2010</v>
      </c>
      <c r="B28" s="42">
        <v>48.059758245734422</v>
      </c>
      <c r="C28" s="43">
        <v>39.372480982623721</v>
      </c>
      <c r="D28" s="43">
        <v>96.410680053802722</v>
      </c>
      <c r="E28" s="43">
        <v>33.478554116853566</v>
      </c>
      <c r="F28" s="43">
        <v>50.138985645519291</v>
      </c>
      <c r="G28" s="43">
        <v>53.251939552803336</v>
      </c>
      <c r="H28" s="43">
        <v>71.401721354100729</v>
      </c>
      <c r="I28" s="43">
        <v>54.901582861703098</v>
      </c>
      <c r="J28" s="43">
        <v>65.691247330618936</v>
      </c>
      <c r="K28" s="43">
        <v>73.935682276708718</v>
      </c>
      <c r="L28" s="43">
        <v>66.333769585478919</v>
      </c>
      <c r="M28" s="43">
        <v>84.887705717171357</v>
      </c>
      <c r="N28" s="43">
        <v>44.876508462944088</v>
      </c>
      <c r="O28" s="43">
        <v>45.356105702164506</v>
      </c>
      <c r="P28" s="43">
        <v>94.08123655819972</v>
      </c>
      <c r="Q28" s="43">
        <v>67.38940298668625</v>
      </c>
      <c r="R28" s="43">
        <v>46.138723649455137</v>
      </c>
      <c r="S28" s="43">
        <v>44.884466638700374</v>
      </c>
      <c r="T28" s="43">
        <v>45.735498170940474</v>
      </c>
      <c r="U28" s="43">
        <v>92.193921263958885</v>
      </c>
      <c r="V28" s="43">
        <v>34.188207336796289</v>
      </c>
      <c r="W28" s="43">
        <v>52.442661098259187</v>
      </c>
      <c r="X28" s="43">
        <v>48.279474223169771</v>
      </c>
      <c r="Y28" s="37">
        <v>122.92934126278853</v>
      </c>
      <c r="Z28" s="36">
        <f t="shared" si="0"/>
        <v>1476.3596550771817</v>
      </c>
    </row>
    <row r="29" spans="1:26" ht="13.7" customHeight="1" x14ac:dyDescent="0.2">
      <c r="A29" s="109">
        <v>2011</v>
      </c>
      <c r="B29" s="42">
        <v>50.609806726377137</v>
      </c>
      <c r="C29" s="43">
        <v>40.12921249406098</v>
      </c>
      <c r="D29" s="43">
        <v>93.652699005105518</v>
      </c>
      <c r="E29" s="43">
        <v>34.02512418030156</v>
      </c>
      <c r="F29" s="43">
        <v>50.797083971960078</v>
      </c>
      <c r="G29" s="43">
        <v>56.588491019334171</v>
      </c>
      <c r="H29" s="43">
        <v>73.899134110770476</v>
      </c>
      <c r="I29" s="43">
        <v>55.636125175764377</v>
      </c>
      <c r="J29" s="43">
        <v>67.495419248667048</v>
      </c>
      <c r="K29" s="43">
        <v>82.076435016082229</v>
      </c>
      <c r="L29" s="43">
        <v>67.257499969721565</v>
      </c>
      <c r="M29" s="43">
        <v>84.951107069474574</v>
      </c>
      <c r="N29" s="43">
        <v>48.218513438698885</v>
      </c>
      <c r="O29" s="43">
        <v>47.90493959060877</v>
      </c>
      <c r="P29" s="43">
        <v>92.118201196451906</v>
      </c>
      <c r="Q29" s="43">
        <v>73.110134459958147</v>
      </c>
      <c r="R29" s="43">
        <v>46.083374201481426</v>
      </c>
      <c r="S29" s="43">
        <v>44.836316366092767</v>
      </c>
      <c r="T29" s="43">
        <v>45.553843626369236</v>
      </c>
      <c r="U29" s="43">
        <v>91.922338562799297</v>
      </c>
      <c r="V29" s="43">
        <v>34.108396887083735</v>
      </c>
      <c r="W29" s="43">
        <v>55.663252734839546</v>
      </c>
      <c r="X29" s="43">
        <v>49.425404587756269</v>
      </c>
      <c r="Y29" s="37">
        <v>126.19528222657689</v>
      </c>
      <c r="Z29" s="36">
        <f t="shared" si="0"/>
        <v>1512.2581358663363</v>
      </c>
    </row>
    <row r="30" spans="1:26" ht="13.7" customHeight="1" x14ac:dyDescent="0.2">
      <c r="A30" s="109">
        <v>2012</v>
      </c>
      <c r="B30" s="42">
        <v>51.447571309092879</v>
      </c>
      <c r="C30" s="43">
        <v>40.646576423339773</v>
      </c>
      <c r="D30" s="43">
        <v>102.51473762869479</v>
      </c>
      <c r="E30" s="43">
        <v>34.15101923595774</v>
      </c>
      <c r="F30" s="43">
        <v>50.152774488681978</v>
      </c>
      <c r="G30" s="43">
        <v>60.730312680949623</v>
      </c>
      <c r="H30" s="43">
        <v>75.017057828374874</v>
      </c>
      <c r="I30" s="43">
        <v>56.385250064161021</v>
      </c>
      <c r="J30" s="43">
        <v>66.255148420203483</v>
      </c>
      <c r="K30" s="43">
        <v>80.863940495000364</v>
      </c>
      <c r="L30" s="43">
        <v>67.539040948017373</v>
      </c>
      <c r="M30" s="43">
        <v>96.551254553501508</v>
      </c>
      <c r="N30" s="43">
        <v>49.054411719447266</v>
      </c>
      <c r="O30" s="43">
        <v>47.086626422732607</v>
      </c>
      <c r="P30" s="43">
        <v>95.209511989746744</v>
      </c>
      <c r="Q30" s="43">
        <v>76.298524069673363</v>
      </c>
      <c r="R30" s="43">
        <v>49.229403114335874</v>
      </c>
      <c r="S30" s="43">
        <v>45.1432897762324</v>
      </c>
      <c r="T30" s="43">
        <v>45.979200042020118</v>
      </c>
      <c r="U30" s="43">
        <v>93.123204286196298</v>
      </c>
      <c r="V30" s="43">
        <v>35.637321125240398</v>
      </c>
      <c r="W30" s="43">
        <v>53.013743149571944</v>
      </c>
      <c r="X30" s="43">
        <v>49.41173549950382</v>
      </c>
      <c r="Y30" s="37">
        <v>126.42650802276692</v>
      </c>
      <c r="Z30" s="36">
        <f t="shared" si="0"/>
        <v>1547.8681632934429</v>
      </c>
    </row>
    <row r="31" spans="1:26" ht="13.7" customHeight="1" x14ac:dyDescent="0.2">
      <c r="A31" s="109">
        <v>2013</v>
      </c>
      <c r="B31" s="42">
        <v>53.232919675527157</v>
      </c>
      <c r="C31" s="43">
        <v>39.980849129558074</v>
      </c>
      <c r="D31" s="43">
        <v>103.76461762952916</v>
      </c>
      <c r="E31" s="43">
        <v>34.145072211719793</v>
      </c>
      <c r="F31" s="43">
        <v>55.898792080623259</v>
      </c>
      <c r="G31" s="43">
        <v>67.123573173469737</v>
      </c>
      <c r="H31" s="43">
        <v>75.576920257451576</v>
      </c>
      <c r="I31" s="43">
        <v>56.538346610085085</v>
      </c>
      <c r="J31" s="43">
        <v>67.198516357545159</v>
      </c>
      <c r="K31" s="43">
        <v>83.932174939200507</v>
      </c>
      <c r="L31" s="43">
        <v>68.394979596443179</v>
      </c>
      <c r="M31" s="43">
        <v>98.960605958894149</v>
      </c>
      <c r="N31" s="43">
        <v>49.429556637943158</v>
      </c>
      <c r="O31" s="43">
        <v>47.83064310941873</v>
      </c>
      <c r="P31" s="43">
        <v>93.60019833511646</v>
      </c>
      <c r="Q31" s="43">
        <v>77.093740838571762</v>
      </c>
      <c r="R31" s="43">
        <v>49.614798170291309</v>
      </c>
      <c r="S31" s="43">
        <v>50.631035008242939</v>
      </c>
      <c r="T31" s="43">
        <v>50.167130258021494</v>
      </c>
      <c r="U31" s="43">
        <v>104.81449639574102</v>
      </c>
      <c r="V31" s="43">
        <v>37.017826978583919</v>
      </c>
      <c r="W31" s="43">
        <v>54.979367323301055</v>
      </c>
      <c r="X31" s="43">
        <v>49.90267232155518</v>
      </c>
      <c r="Y31" s="37">
        <v>121.97628952613778</v>
      </c>
      <c r="Z31" s="36">
        <f t="shared" si="0"/>
        <v>1591.8051225229717</v>
      </c>
    </row>
    <row r="32" spans="1:26" ht="13.7" customHeight="1" x14ac:dyDescent="0.2">
      <c r="A32" s="109">
        <v>2014</v>
      </c>
      <c r="B32" s="42">
        <v>53.473132105033763</v>
      </c>
      <c r="C32" s="43">
        <v>39.221179657940695</v>
      </c>
      <c r="D32" s="43">
        <v>102.1730503093455</v>
      </c>
      <c r="E32" s="43">
        <v>34.548261152094248</v>
      </c>
      <c r="F32" s="43">
        <v>55.95865775459599</v>
      </c>
      <c r="G32" s="43">
        <v>68.56930076560576</v>
      </c>
      <c r="H32" s="43">
        <v>77.18952615316033</v>
      </c>
      <c r="I32" s="43">
        <v>58.231737611691599</v>
      </c>
      <c r="J32" s="43">
        <v>67.771769343508367</v>
      </c>
      <c r="K32" s="43">
        <v>85.479108336775752</v>
      </c>
      <c r="L32" s="43">
        <v>68.835964047720623</v>
      </c>
      <c r="M32" s="43">
        <v>99.893823857917027</v>
      </c>
      <c r="N32" s="43">
        <v>49.146605148113352</v>
      </c>
      <c r="O32" s="43">
        <v>48.081720364193025</v>
      </c>
      <c r="P32" s="43">
        <v>96.918825323655213</v>
      </c>
      <c r="Q32" s="43">
        <v>77.464206029268098</v>
      </c>
      <c r="R32" s="43">
        <v>51.457870309098624</v>
      </c>
      <c r="S32" s="43">
        <v>51.286404311015211</v>
      </c>
      <c r="T32" s="43">
        <v>50.141629193277559</v>
      </c>
      <c r="U32" s="43">
        <v>107.35798409987028</v>
      </c>
      <c r="V32" s="43">
        <v>37.834725534336592</v>
      </c>
      <c r="W32" s="43">
        <v>58.280427861769411</v>
      </c>
      <c r="X32" s="43">
        <v>50.452708139205761</v>
      </c>
      <c r="Y32" s="37">
        <v>123.37403724779436</v>
      </c>
      <c r="Z32" s="36">
        <f t="shared" si="0"/>
        <v>1613.1426546569871</v>
      </c>
    </row>
    <row r="33" spans="1:29" ht="13.7" customHeight="1" x14ac:dyDescent="0.2">
      <c r="A33" s="109">
        <v>2015</v>
      </c>
      <c r="B33" s="42">
        <v>55.552191413668162</v>
      </c>
      <c r="C33" s="43">
        <v>40.658151585381717</v>
      </c>
      <c r="D33" s="43">
        <v>104.78086143690396</v>
      </c>
      <c r="E33" s="43">
        <v>35.440095928585002</v>
      </c>
      <c r="F33" s="43">
        <v>53.739992132921856</v>
      </c>
      <c r="G33" s="43">
        <v>73.122749192836608</v>
      </c>
      <c r="H33" s="43">
        <v>78.347638652230827</v>
      </c>
      <c r="I33" s="43">
        <v>58.740062735779446</v>
      </c>
      <c r="J33" s="43">
        <v>68.1519205869659</v>
      </c>
      <c r="K33" s="43">
        <v>88.992552694495586</v>
      </c>
      <c r="L33" s="43">
        <v>69.434727857842446</v>
      </c>
      <c r="M33" s="43">
        <v>104.01438019405649</v>
      </c>
      <c r="N33" s="43">
        <v>49.677541365892516</v>
      </c>
      <c r="O33" s="43">
        <v>50.547061405057477</v>
      </c>
      <c r="P33" s="43">
        <v>98.74545175838449</v>
      </c>
      <c r="Q33" s="43">
        <v>79.642396197311669</v>
      </c>
      <c r="R33" s="43">
        <v>53.373982367918764</v>
      </c>
      <c r="S33" s="43">
        <v>48.120396395469839</v>
      </c>
      <c r="T33" s="43">
        <v>50.139497975232544</v>
      </c>
      <c r="U33" s="43">
        <v>110.01376108141505</v>
      </c>
      <c r="V33" s="43">
        <v>38.997719521111208</v>
      </c>
      <c r="W33" s="43">
        <v>62.123894377419603</v>
      </c>
      <c r="X33" s="43">
        <v>50.882741804457083</v>
      </c>
      <c r="Y33" s="37">
        <v>121.07643926810533</v>
      </c>
      <c r="Z33" s="36">
        <f t="shared" si="0"/>
        <v>1644.3162079294439</v>
      </c>
    </row>
    <row r="34" spans="1:29" ht="13.7" customHeight="1" x14ac:dyDescent="0.2">
      <c r="A34" s="109">
        <v>2016</v>
      </c>
      <c r="B34" s="42">
        <v>61.40927077983487</v>
      </c>
      <c r="C34" s="43">
        <v>40.502733337153344</v>
      </c>
      <c r="D34" s="43">
        <v>106.82393343283135</v>
      </c>
      <c r="E34" s="43">
        <v>34.820076860370328</v>
      </c>
      <c r="F34" s="43">
        <v>57.66595259356594</v>
      </c>
      <c r="G34" s="43">
        <v>76.347013947113624</v>
      </c>
      <c r="H34" s="43">
        <v>77.756958851257039</v>
      </c>
      <c r="I34" s="43">
        <v>59.478946623014501</v>
      </c>
      <c r="J34" s="43">
        <v>67.030553493416164</v>
      </c>
      <c r="K34" s="43">
        <v>86.631855345655779</v>
      </c>
      <c r="L34" s="43">
        <v>71.20635718432888</v>
      </c>
      <c r="M34" s="43">
        <v>104.65057029223958</v>
      </c>
      <c r="N34" s="43">
        <v>48.870490624709952</v>
      </c>
      <c r="O34" s="43">
        <v>50.775547217945459</v>
      </c>
      <c r="P34" s="43">
        <v>102.92464425812176</v>
      </c>
      <c r="Q34" s="43">
        <v>79.825169053568075</v>
      </c>
      <c r="R34" s="43">
        <v>52.289481743175045</v>
      </c>
      <c r="S34" s="43">
        <v>51.045635515218969</v>
      </c>
      <c r="T34" s="43">
        <v>49.865781820893297</v>
      </c>
      <c r="U34" s="43">
        <v>109.06254647206821</v>
      </c>
      <c r="V34" s="43">
        <v>39.064342712753415</v>
      </c>
      <c r="W34" s="43">
        <v>63.939265053421302</v>
      </c>
      <c r="X34" s="43">
        <v>53.44672000079332</v>
      </c>
      <c r="Y34" s="37">
        <v>117.76958513567911</v>
      </c>
      <c r="Z34" s="36">
        <f t="shared" si="0"/>
        <v>1663.2034323491289</v>
      </c>
    </row>
    <row r="35" spans="1:29" ht="13.7" customHeight="1" x14ac:dyDescent="0.2">
      <c r="A35" s="109">
        <v>2017</v>
      </c>
      <c r="B35" s="42">
        <v>63.113094934357754</v>
      </c>
      <c r="C35" s="43">
        <v>40.403614286523421</v>
      </c>
      <c r="D35" s="43">
        <v>104.20761906174818</v>
      </c>
      <c r="E35" s="43">
        <v>34.859755834945673</v>
      </c>
      <c r="F35" s="43">
        <v>57.655888785613847</v>
      </c>
      <c r="G35" s="43">
        <v>72.913501089315304</v>
      </c>
      <c r="H35" s="43">
        <v>75.86452047432121</v>
      </c>
      <c r="I35" s="43">
        <v>57.935834147181318</v>
      </c>
      <c r="J35" s="43">
        <v>64.306048092722804</v>
      </c>
      <c r="K35" s="43">
        <v>86.259412923413819</v>
      </c>
      <c r="L35" s="43">
        <v>74.740360932419875</v>
      </c>
      <c r="M35" s="43">
        <v>104.2039746380741</v>
      </c>
      <c r="N35" s="43">
        <v>48.714587114168715</v>
      </c>
      <c r="O35" s="43">
        <v>50.198929905618037</v>
      </c>
      <c r="P35" s="43">
        <v>104.89047879569785</v>
      </c>
      <c r="Q35" s="43">
        <v>80.73098577046278</v>
      </c>
      <c r="R35" s="43">
        <v>51.673267492919344</v>
      </c>
      <c r="S35" s="43">
        <v>52.969997116379233</v>
      </c>
      <c r="T35" s="43">
        <v>53.436353416117335</v>
      </c>
      <c r="U35" s="43">
        <v>101.85442278949141</v>
      </c>
      <c r="V35" s="43">
        <v>38.978201185172658</v>
      </c>
      <c r="W35" s="43">
        <v>67.284205819197368</v>
      </c>
      <c r="X35" s="43">
        <v>55.171628747264371</v>
      </c>
      <c r="Y35" s="37">
        <v>120.50149328023893</v>
      </c>
      <c r="Z35" s="36">
        <f t="shared" si="0"/>
        <v>1662.8681766333652</v>
      </c>
    </row>
    <row r="36" spans="1:29" ht="13.7" customHeight="1" x14ac:dyDescent="0.2">
      <c r="A36" s="109">
        <v>2018</v>
      </c>
      <c r="B36" s="48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74"/>
      <c r="Z36" s="86"/>
    </row>
    <row r="37" spans="1:29" ht="13.7" customHeight="1" x14ac:dyDescent="0.2">
      <c r="A37" s="109">
        <v>2019</v>
      </c>
      <c r="B37" s="48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74"/>
      <c r="Z37" s="86"/>
    </row>
    <row r="38" spans="1:29" ht="13.7" customHeight="1" x14ac:dyDescent="0.2">
      <c r="A38" s="109">
        <v>2020</v>
      </c>
      <c r="B38" s="48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74"/>
      <c r="Z38" s="86"/>
    </row>
    <row r="39" spans="1:29" ht="13.7" customHeight="1" x14ac:dyDescent="0.2">
      <c r="A39" s="109">
        <v>2021</v>
      </c>
      <c r="B39" s="48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74"/>
      <c r="Z39" s="86"/>
    </row>
    <row r="40" spans="1:29" ht="13.7" customHeight="1" x14ac:dyDescent="0.2">
      <c r="A40" s="109">
        <v>2022</v>
      </c>
      <c r="B40" s="48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74"/>
      <c r="Z40" s="86"/>
    </row>
    <row r="41" spans="1:29" ht="13.7" customHeight="1" x14ac:dyDescent="0.2">
      <c r="A41" s="109">
        <v>2023</v>
      </c>
      <c r="B41" s="48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74"/>
      <c r="Z41" s="86"/>
    </row>
    <row r="42" spans="1:29" ht="13.7" customHeight="1" x14ac:dyDescent="0.2">
      <c r="A42" s="109">
        <v>2024</v>
      </c>
      <c r="B42" s="48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74"/>
      <c r="Z42" s="86"/>
    </row>
    <row r="43" spans="1:29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69" t="e">
        <v>#N/A</v>
      </c>
    </row>
    <row r="44" spans="1:29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79" t="e">
        <v>#N/A</v>
      </c>
      <c r="AA44" s="22"/>
      <c r="AB44" s="22"/>
      <c r="AC44" s="22"/>
    </row>
    <row r="45" spans="1:29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79" t="e">
        <v>#N/A</v>
      </c>
    </row>
    <row r="46" spans="1:29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79" t="e">
        <v>#N/A</v>
      </c>
    </row>
    <row r="47" spans="1:29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79" t="e">
        <v>#N/A</v>
      </c>
    </row>
    <row r="48" spans="1:29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79" t="e">
        <v>#N/A</v>
      </c>
    </row>
    <row r="49" spans="1:1" x14ac:dyDescent="0.2">
      <c r="A49" s="111"/>
    </row>
    <row r="50" spans="1:1" x14ac:dyDescent="0.2">
      <c r="A50" s="111"/>
    </row>
    <row r="51" spans="1:1" x14ac:dyDescent="0.2">
      <c r="A51" s="111"/>
    </row>
    <row r="52" spans="1:1" x14ac:dyDescent="0.2">
      <c r="A52" s="109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</sheetData>
  <phoneticPr fontId="7" type="noConversion"/>
  <hyperlinks>
    <hyperlink ref="A5" location="INDICE!A14" display="VOLVER AL INDICE" xr:uid="{00000000-0004-0000-2000-000000000000}"/>
  </hyperlinks>
  <pageMargins left="0.75" right="0.75" top="1" bottom="1" header="0" footer="0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51"/>
  <dimension ref="A1:AK354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5" sqref="A5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5.5" customHeight="1" x14ac:dyDescent="0.2">
      <c r="A2" s="102" t="s">
        <v>6</v>
      </c>
      <c r="B2" s="30" t="s">
        <v>61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medio salarial mensual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1825</v>
      </c>
      <c r="B3" s="19" t="s">
        <v>1836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1839</v>
      </c>
      <c r="B5" s="18" t="s">
        <v>1852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22.5" x14ac:dyDescent="0.2">
      <c r="A7" s="102" t="s">
        <v>1840</v>
      </c>
      <c r="B7" s="25" t="s">
        <v>1850</v>
      </c>
      <c r="C7" s="40" t="s">
        <v>1850</v>
      </c>
      <c r="D7" s="40" t="s">
        <v>1850</v>
      </c>
      <c r="E7" s="40" t="s">
        <v>1850</v>
      </c>
      <c r="F7" s="40" t="s">
        <v>1850</v>
      </c>
      <c r="G7" s="40" t="s">
        <v>1850</v>
      </c>
      <c r="H7" s="40" t="s">
        <v>1850</v>
      </c>
      <c r="I7" s="40" t="s">
        <v>1850</v>
      </c>
      <c r="J7" s="40" t="s">
        <v>1850</v>
      </c>
      <c r="K7" s="40" t="s">
        <v>1850</v>
      </c>
      <c r="L7" s="40" t="s">
        <v>1850</v>
      </c>
      <c r="M7" s="40" t="s">
        <v>1850</v>
      </c>
      <c r="N7" s="40" t="s">
        <v>1850</v>
      </c>
      <c r="O7" s="40" t="s">
        <v>1850</v>
      </c>
      <c r="P7" s="40" t="s">
        <v>1850</v>
      </c>
      <c r="Q7" s="40" t="s">
        <v>1850</v>
      </c>
      <c r="R7" s="40" t="s">
        <v>1850</v>
      </c>
      <c r="S7" s="40" t="s">
        <v>1850</v>
      </c>
      <c r="T7" s="40" t="s">
        <v>1850</v>
      </c>
      <c r="U7" s="40" t="s">
        <v>1850</v>
      </c>
      <c r="V7" s="40" t="s">
        <v>1850</v>
      </c>
      <c r="W7" s="40" t="s">
        <v>1850</v>
      </c>
      <c r="X7" s="40" t="s">
        <v>1850</v>
      </c>
      <c r="Y7" s="40" t="s">
        <v>1850</v>
      </c>
      <c r="Z7" s="41" t="s">
        <v>1850</v>
      </c>
    </row>
    <row r="8" spans="1:37" s="44" customFormat="1" ht="11.25" x14ac:dyDescent="0.2">
      <c r="A8" s="104" t="s">
        <v>1841</v>
      </c>
      <c r="B8" s="121" t="s">
        <v>975</v>
      </c>
      <c r="C8" s="122" t="s">
        <v>976</v>
      </c>
      <c r="D8" s="122" t="s">
        <v>977</v>
      </c>
      <c r="E8" s="124" t="s">
        <v>978</v>
      </c>
      <c r="F8" s="122" t="s">
        <v>979</v>
      </c>
      <c r="G8" s="122" t="s">
        <v>980</v>
      </c>
      <c r="H8" s="124" t="s">
        <v>981</v>
      </c>
      <c r="I8" s="122" t="s">
        <v>982</v>
      </c>
      <c r="J8" s="122" t="s">
        <v>983</v>
      </c>
      <c r="K8" s="124" t="s">
        <v>984</v>
      </c>
      <c r="L8" s="122" t="s">
        <v>985</v>
      </c>
      <c r="M8" s="122" t="s">
        <v>986</v>
      </c>
      <c r="N8" s="124" t="s">
        <v>987</v>
      </c>
      <c r="O8" s="122" t="s">
        <v>988</v>
      </c>
      <c r="P8" s="122" t="s">
        <v>989</v>
      </c>
      <c r="Q8" s="124" t="s">
        <v>990</v>
      </c>
      <c r="R8" s="122" t="s">
        <v>991</v>
      </c>
      <c r="S8" s="122" t="s">
        <v>992</v>
      </c>
      <c r="T8" s="122" t="s">
        <v>993</v>
      </c>
      <c r="U8" s="122" t="s">
        <v>994</v>
      </c>
      <c r="V8" s="122" t="s">
        <v>995</v>
      </c>
      <c r="W8" s="122" t="s">
        <v>996</v>
      </c>
      <c r="X8" s="122" t="s">
        <v>997</v>
      </c>
      <c r="Y8" s="122" t="s">
        <v>998</v>
      </c>
      <c r="Z8" s="123" t="s">
        <v>999</v>
      </c>
    </row>
    <row r="9" spans="1:37" s="45" customFormat="1" ht="23.25" customHeight="1" thickBot="1" x14ac:dyDescent="0.25">
      <c r="A9" s="105" t="s">
        <v>162</v>
      </c>
      <c r="B9" s="71" t="s">
        <v>84</v>
      </c>
      <c r="C9" s="23" t="s">
        <v>139</v>
      </c>
      <c r="D9" s="23" t="s">
        <v>140</v>
      </c>
      <c r="E9" s="32" t="s">
        <v>141</v>
      </c>
      <c r="F9" s="23" t="s">
        <v>142</v>
      </c>
      <c r="G9" s="23" t="s">
        <v>143</v>
      </c>
      <c r="H9" s="32" t="s">
        <v>144</v>
      </c>
      <c r="I9" s="23" t="s">
        <v>145</v>
      </c>
      <c r="J9" s="23" t="s">
        <v>146</v>
      </c>
      <c r="K9" s="32" t="s">
        <v>147</v>
      </c>
      <c r="L9" s="23" t="s">
        <v>148</v>
      </c>
      <c r="M9" s="23" t="s">
        <v>149</v>
      </c>
      <c r="N9" s="32" t="s">
        <v>150</v>
      </c>
      <c r="O9" s="23" t="s">
        <v>151</v>
      </c>
      <c r="P9" s="23" t="s">
        <v>152</v>
      </c>
      <c r="Q9" s="32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33" t="s">
        <v>161</v>
      </c>
    </row>
    <row r="10" spans="1:37" s="46" customFormat="1" ht="13.7" customHeight="1" x14ac:dyDescent="0.2">
      <c r="A10" s="109">
        <v>1992</v>
      </c>
      <c r="B10" s="52">
        <v>1171.1435428322186</v>
      </c>
      <c r="C10" s="52">
        <v>778.67931094250287</v>
      </c>
      <c r="D10" s="52">
        <v>610.3134087282267</v>
      </c>
      <c r="E10" s="52">
        <v>921.28986856033873</v>
      </c>
      <c r="F10" s="52">
        <v>705.93335057531351</v>
      </c>
      <c r="G10" s="52">
        <v>864.02106904668096</v>
      </c>
      <c r="H10" s="52">
        <v>1048.3242898180658</v>
      </c>
      <c r="I10" s="52">
        <v>841.13191749192413</v>
      </c>
      <c r="J10" s="52">
        <v>700.89462987976674</v>
      </c>
      <c r="K10" s="52">
        <v>704.94517228633617</v>
      </c>
      <c r="L10" s="52">
        <v>830.50630957639885</v>
      </c>
      <c r="M10" s="52">
        <v>812.16356596468029</v>
      </c>
      <c r="N10" s="52">
        <v>885.41004276069714</v>
      </c>
      <c r="O10" s="52">
        <v>694.90136570561469</v>
      </c>
      <c r="P10" s="52">
        <v>1005.595850217364</v>
      </c>
      <c r="Q10" s="52">
        <v>815.42008454365225</v>
      </c>
      <c r="R10" s="52">
        <v>791.27814194380983</v>
      </c>
      <c r="S10" s="52">
        <v>661.40921481284488</v>
      </c>
      <c r="T10" s="52">
        <v>883.8550206313746</v>
      </c>
      <c r="U10" s="52">
        <v>841.80579979832726</v>
      </c>
      <c r="V10" s="52">
        <v>853.01337219743743</v>
      </c>
      <c r="W10" s="52">
        <v>651.84542168384189</v>
      </c>
      <c r="X10" s="52">
        <v>640.88921629200138</v>
      </c>
      <c r="Y10" s="153">
        <v>1856.0929243941505</v>
      </c>
      <c r="Z10" s="154">
        <f t="shared" ref="Z10:Z35" si="0">SUM(B10:Y10)</f>
        <v>20570.862890683573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42">
        <v>1127.7063499991852</v>
      </c>
      <c r="C11" s="43">
        <v>882.28181122172884</v>
      </c>
      <c r="D11" s="43">
        <v>733.45566189345425</v>
      </c>
      <c r="E11" s="43">
        <v>1052.416508425043</v>
      </c>
      <c r="F11" s="43">
        <v>741.02912693152427</v>
      </c>
      <c r="G11" s="43">
        <v>934.53714847008246</v>
      </c>
      <c r="H11" s="43">
        <v>1182.5653134988422</v>
      </c>
      <c r="I11" s="43">
        <v>1031.7620573666231</v>
      </c>
      <c r="J11" s="43">
        <v>741.28040221530773</v>
      </c>
      <c r="K11" s="43">
        <v>788.8480987332814</v>
      </c>
      <c r="L11" s="43">
        <v>905.88746200136495</v>
      </c>
      <c r="M11" s="43">
        <v>928.74628613761831</v>
      </c>
      <c r="N11" s="43">
        <v>1017.1614564227067</v>
      </c>
      <c r="O11" s="43">
        <v>843.64958345289449</v>
      </c>
      <c r="P11" s="43">
        <v>1162.2179179813913</v>
      </c>
      <c r="Q11" s="43">
        <v>1012.4353779757025</v>
      </c>
      <c r="R11" s="43">
        <v>859.36143871525303</v>
      </c>
      <c r="S11" s="43">
        <v>786.03891061094112</v>
      </c>
      <c r="T11" s="43">
        <v>904.77676105052524</v>
      </c>
      <c r="U11" s="43">
        <v>1185.1755933542072</v>
      </c>
      <c r="V11" s="43">
        <v>986.04930630537012</v>
      </c>
      <c r="W11" s="43">
        <v>947.44609340154477</v>
      </c>
      <c r="X11" s="43">
        <v>779.61218561637884</v>
      </c>
      <c r="Y11" s="37">
        <v>2094.2744474333417</v>
      </c>
      <c r="Z11" s="36">
        <f t="shared" si="0"/>
        <v>23628.715299214313</v>
      </c>
    </row>
    <row r="12" spans="1:37" ht="13.7" customHeight="1" x14ac:dyDescent="0.2">
      <c r="A12" s="109">
        <v>1994</v>
      </c>
      <c r="B12" s="42">
        <v>1146.7393848260206</v>
      </c>
      <c r="C12" s="43">
        <v>960.31255052289953</v>
      </c>
      <c r="D12" s="43">
        <v>919.13084733022686</v>
      </c>
      <c r="E12" s="43">
        <v>1151.5603922510882</v>
      </c>
      <c r="F12" s="43">
        <v>777.77939226088324</v>
      </c>
      <c r="G12" s="43">
        <v>971.76713269734023</v>
      </c>
      <c r="H12" s="43">
        <v>1047.4616619816366</v>
      </c>
      <c r="I12" s="43">
        <v>909.49869156118496</v>
      </c>
      <c r="J12" s="43">
        <v>776.37242577691291</v>
      </c>
      <c r="K12" s="43">
        <v>938.04757391291992</v>
      </c>
      <c r="L12" s="43">
        <v>983.66714806932202</v>
      </c>
      <c r="M12" s="43">
        <v>949.66554419406168</v>
      </c>
      <c r="N12" s="43">
        <v>1042.5650405973847</v>
      </c>
      <c r="O12" s="43">
        <v>806.0701265328546</v>
      </c>
      <c r="P12" s="43">
        <v>1187.7277717926379</v>
      </c>
      <c r="Q12" s="43">
        <v>1103.6229313745969</v>
      </c>
      <c r="R12" s="43">
        <v>895.00044847187371</v>
      </c>
      <c r="S12" s="43">
        <v>1009.8106867480723</v>
      </c>
      <c r="T12" s="43">
        <v>1044.4881218419896</v>
      </c>
      <c r="U12" s="43">
        <v>1147.7712739450235</v>
      </c>
      <c r="V12" s="43">
        <v>1022.4489061095645</v>
      </c>
      <c r="W12" s="43">
        <v>1047.0305639628612</v>
      </c>
      <c r="X12" s="43">
        <v>802.16292542592066</v>
      </c>
      <c r="Y12" s="37">
        <v>2174.8890264112506</v>
      </c>
      <c r="Z12" s="36">
        <f t="shared" si="0"/>
        <v>24815.590568598527</v>
      </c>
    </row>
    <row r="13" spans="1:37" ht="13.7" customHeight="1" x14ac:dyDescent="0.2">
      <c r="A13" s="109">
        <v>1995</v>
      </c>
      <c r="B13" s="42">
        <v>1105.0137814133152</v>
      </c>
      <c r="C13" s="43">
        <v>841.73757547938703</v>
      </c>
      <c r="D13" s="43">
        <v>925.7811652503799</v>
      </c>
      <c r="E13" s="43">
        <v>1110.8000297699218</v>
      </c>
      <c r="F13" s="43">
        <v>741.98992231052193</v>
      </c>
      <c r="G13" s="43">
        <v>999.2730130661165</v>
      </c>
      <c r="H13" s="43">
        <v>972.94028458830962</v>
      </c>
      <c r="I13" s="43">
        <v>983.28641687716515</v>
      </c>
      <c r="J13" s="43">
        <v>813.81126733824556</v>
      </c>
      <c r="K13" s="43">
        <v>965.27622724484991</v>
      </c>
      <c r="L13" s="43">
        <v>1022.3666508388729</v>
      </c>
      <c r="M13" s="43">
        <v>991.66080440434314</v>
      </c>
      <c r="N13" s="43">
        <v>1053.4638277237548</v>
      </c>
      <c r="O13" s="43">
        <v>853.07991958331468</v>
      </c>
      <c r="P13" s="43">
        <v>1128.0077065791352</v>
      </c>
      <c r="Q13" s="43">
        <v>1107.1664866735241</v>
      </c>
      <c r="R13" s="43">
        <v>953.86446505583024</v>
      </c>
      <c r="S13" s="43">
        <v>1107.3062282483995</v>
      </c>
      <c r="T13" s="43">
        <v>898.94105618192884</v>
      </c>
      <c r="U13" s="43">
        <v>1393.4974223719248</v>
      </c>
      <c r="V13" s="43">
        <v>949.99898553788796</v>
      </c>
      <c r="W13" s="43">
        <v>922.43219433299714</v>
      </c>
      <c r="X13" s="43">
        <v>820.69205905337049</v>
      </c>
      <c r="Y13" s="37">
        <v>2060.5004363804364</v>
      </c>
      <c r="Z13" s="36">
        <f t="shared" si="0"/>
        <v>24722.887926303931</v>
      </c>
    </row>
    <row r="14" spans="1:37" ht="13.7" customHeight="1" x14ac:dyDescent="0.2">
      <c r="A14" s="109">
        <v>1996</v>
      </c>
      <c r="B14" s="42">
        <v>1194.6893888630484</v>
      </c>
      <c r="C14" s="43">
        <v>857.35929119427215</v>
      </c>
      <c r="D14" s="43">
        <v>913.5639273725028</v>
      </c>
      <c r="E14" s="43">
        <v>1053.1668876200135</v>
      </c>
      <c r="F14" s="43">
        <v>703.85425669835774</v>
      </c>
      <c r="G14" s="43">
        <v>989.27605030187385</v>
      </c>
      <c r="H14" s="43">
        <v>963.27387088675448</v>
      </c>
      <c r="I14" s="43">
        <v>886.61260345940457</v>
      </c>
      <c r="J14" s="43">
        <v>819.62754938941634</v>
      </c>
      <c r="K14" s="43">
        <v>1013.2966551587872</v>
      </c>
      <c r="L14" s="43">
        <v>1031.9683633691209</v>
      </c>
      <c r="M14" s="43">
        <v>852.8212211960971</v>
      </c>
      <c r="N14" s="43">
        <v>1069.2848967471541</v>
      </c>
      <c r="O14" s="43">
        <v>860.77036066333847</v>
      </c>
      <c r="P14" s="43">
        <v>981.70056010239193</v>
      </c>
      <c r="Q14" s="43">
        <v>958.42690094236946</v>
      </c>
      <c r="R14" s="43">
        <v>923.81608703558743</v>
      </c>
      <c r="S14" s="43">
        <v>846.47059027416731</v>
      </c>
      <c r="T14" s="43">
        <v>863.34082193409745</v>
      </c>
      <c r="U14" s="43">
        <v>1244.5374767704711</v>
      </c>
      <c r="V14" s="43">
        <v>961.88418822712276</v>
      </c>
      <c r="W14" s="43">
        <v>882.64472815309</v>
      </c>
      <c r="X14" s="43">
        <v>864.33594903970902</v>
      </c>
      <c r="Y14" s="37">
        <v>1983.2471129503408</v>
      </c>
      <c r="Z14" s="36">
        <f t="shared" si="0"/>
        <v>23719.969738349486</v>
      </c>
    </row>
    <row r="15" spans="1:37" ht="13.7" customHeight="1" x14ac:dyDescent="0.2">
      <c r="A15" s="109">
        <v>1997</v>
      </c>
      <c r="B15" s="42">
        <v>1212.6118288352823</v>
      </c>
      <c r="C15" s="43">
        <v>880.22265080573527</v>
      </c>
      <c r="D15" s="43">
        <v>971.94226906091319</v>
      </c>
      <c r="E15" s="43">
        <v>1199.0783341454753</v>
      </c>
      <c r="F15" s="43">
        <v>832.44805775676411</v>
      </c>
      <c r="G15" s="43">
        <v>1038.8248302006002</v>
      </c>
      <c r="H15" s="43">
        <v>1061.9568287697282</v>
      </c>
      <c r="I15" s="43">
        <v>888.10185915528166</v>
      </c>
      <c r="J15" s="43">
        <v>853.29061051170947</v>
      </c>
      <c r="K15" s="43">
        <v>883.39865522703906</v>
      </c>
      <c r="L15" s="43">
        <v>1011.6142488471072</v>
      </c>
      <c r="M15" s="43">
        <v>981.89745002582038</v>
      </c>
      <c r="N15" s="43">
        <v>906.15804468144336</v>
      </c>
      <c r="O15" s="43">
        <v>924.2243933822524</v>
      </c>
      <c r="P15" s="43">
        <v>980.68443714404884</v>
      </c>
      <c r="Q15" s="43">
        <v>959.19230544159836</v>
      </c>
      <c r="R15" s="43">
        <v>898.46529555775658</v>
      </c>
      <c r="S15" s="43">
        <v>940.44222709280996</v>
      </c>
      <c r="T15" s="43">
        <v>891.62546999497772</v>
      </c>
      <c r="U15" s="43">
        <v>1278.9224545478073</v>
      </c>
      <c r="V15" s="43">
        <v>986.39253355553308</v>
      </c>
      <c r="W15" s="43">
        <v>850.72556234470119</v>
      </c>
      <c r="X15" s="43">
        <v>907.39190126503627</v>
      </c>
      <c r="Y15" s="37">
        <v>2118.4933343771668</v>
      </c>
      <c r="Z15" s="36">
        <f t="shared" si="0"/>
        <v>24458.105582726592</v>
      </c>
    </row>
    <row r="16" spans="1:37" ht="13.7" customHeight="1" x14ac:dyDescent="0.2">
      <c r="A16" s="109">
        <v>1998</v>
      </c>
      <c r="B16" s="42">
        <v>1149.5939021145571</v>
      </c>
      <c r="C16" s="43">
        <v>1007.6939298886292</v>
      </c>
      <c r="D16" s="43">
        <v>949.15498393455721</v>
      </c>
      <c r="E16" s="43">
        <v>1255.0929949353635</v>
      </c>
      <c r="F16" s="43">
        <v>865.66089614303712</v>
      </c>
      <c r="G16" s="43">
        <v>1053.4569670308038</v>
      </c>
      <c r="H16" s="43">
        <v>1056.4642919834653</v>
      </c>
      <c r="I16" s="43">
        <v>926.10796132705718</v>
      </c>
      <c r="J16" s="43">
        <v>868.75993114727009</v>
      </c>
      <c r="K16" s="43">
        <v>973.53713808431405</v>
      </c>
      <c r="L16" s="43">
        <v>1007.3533411133384</v>
      </c>
      <c r="M16" s="43">
        <v>978.78877980457435</v>
      </c>
      <c r="N16" s="43">
        <v>957.88414718342972</v>
      </c>
      <c r="O16" s="43">
        <v>903.85105312728103</v>
      </c>
      <c r="P16" s="43">
        <v>1072.8824378753029</v>
      </c>
      <c r="Q16" s="43">
        <v>1046.9578808477402</v>
      </c>
      <c r="R16" s="43">
        <v>934.59548381434035</v>
      </c>
      <c r="S16" s="43">
        <v>1066.0772984999642</v>
      </c>
      <c r="T16" s="43">
        <v>865.41124417921856</v>
      </c>
      <c r="U16" s="43">
        <v>1261.6106860000896</v>
      </c>
      <c r="V16" s="43">
        <v>996.14301888697719</v>
      </c>
      <c r="W16" s="43">
        <v>875.31612570028017</v>
      </c>
      <c r="X16" s="43">
        <v>871.31486346485735</v>
      </c>
      <c r="Y16" s="37">
        <v>2315.6370020849336</v>
      </c>
      <c r="Z16" s="36">
        <f t="shared" si="0"/>
        <v>25259.346359171381</v>
      </c>
    </row>
    <row r="17" spans="1:26" ht="13.7" customHeight="1" x14ac:dyDescent="0.2">
      <c r="A17" s="109">
        <v>1999</v>
      </c>
      <c r="B17" s="42">
        <v>1165.5437076913656</v>
      </c>
      <c r="C17" s="43">
        <v>1019.1460336505984</v>
      </c>
      <c r="D17" s="43">
        <v>976.49888203258411</v>
      </c>
      <c r="E17" s="43">
        <v>1332.7766817629602</v>
      </c>
      <c r="F17" s="43">
        <v>896.03407466932231</v>
      </c>
      <c r="G17" s="43">
        <v>1092.2644212356008</v>
      </c>
      <c r="H17" s="43">
        <v>1063.3497826984324</v>
      </c>
      <c r="I17" s="43">
        <v>987.84753345908325</v>
      </c>
      <c r="J17" s="43">
        <v>905.96929216120532</v>
      </c>
      <c r="K17" s="43">
        <v>989.0507375628938</v>
      </c>
      <c r="L17" s="43">
        <v>1033.0374906171671</v>
      </c>
      <c r="M17" s="43">
        <v>1032.4696783884845</v>
      </c>
      <c r="N17" s="43">
        <v>929.95867061421552</v>
      </c>
      <c r="O17" s="43">
        <v>977.83219841649498</v>
      </c>
      <c r="P17" s="43">
        <v>1163.7629608096429</v>
      </c>
      <c r="Q17" s="43">
        <v>1003.2341641544433</v>
      </c>
      <c r="R17" s="43">
        <v>989.19651941502173</v>
      </c>
      <c r="S17" s="43">
        <v>1054.3144899482145</v>
      </c>
      <c r="T17" s="43">
        <v>923.19573532400818</v>
      </c>
      <c r="U17" s="43">
        <v>1315.860053674211</v>
      </c>
      <c r="V17" s="43">
        <v>1061.4590846386825</v>
      </c>
      <c r="W17" s="43">
        <v>911.13027961473711</v>
      </c>
      <c r="X17" s="43">
        <v>928.38405380748156</v>
      </c>
      <c r="Y17" s="37">
        <v>2131.9594959495948</v>
      </c>
      <c r="Z17" s="36">
        <f t="shared" si="0"/>
        <v>25884.276022296443</v>
      </c>
    </row>
    <row r="18" spans="1:26" ht="13.7" customHeight="1" x14ac:dyDescent="0.2">
      <c r="A18" s="109">
        <v>2000</v>
      </c>
      <c r="B18" s="42">
        <v>1169.7877667926309</v>
      </c>
      <c r="C18" s="43">
        <v>981.02900255932138</v>
      </c>
      <c r="D18" s="43">
        <v>839.13446164483935</v>
      </c>
      <c r="E18" s="43">
        <v>1276.9277740144862</v>
      </c>
      <c r="F18" s="43">
        <v>955.14259081592525</v>
      </c>
      <c r="G18" s="43">
        <v>1077.6230042096843</v>
      </c>
      <c r="H18" s="43">
        <v>1051.941218503536</v>
      </c>
      <c r="I18" s="43">
        <v>927.5318818351094</v>
      </c>
      <c r="J18" s="43">
        <v>888.10759477491774</v>
      </c>
      <c r="K18" s="43">
        <v>929.11249510212178</v>
      </c>
      <c r="L18" s="43">
        <v>1004.4053508641215</v>
      </c>
      <c r="M18" s="43">
        <v>1026.7194243267611</v>
      </c>
      <c r="N18" s="43">
        <v>889.86409853699558</v>
      </c>
      <c r="O18" s="43">
        <v>946.53503106087976</v>
      </c>
      <c r="P18" s="43">
        <v>1174.6816613931837</v>
      </c>
      <c r="Q18" s="43">
        <v>944.37987727808638</v>
      </c>
      <c r="R18" s="43">
        <v>904.34385235775676</v>
      </c>
      <c r="S18" s="43">
        <v>1096.5455239596358</v>
      </c>
      <c r="T18" s="43">
        <v>987.24455041407384</v>
      </c>
      <c r="U18" s="43">
        <v>1434.6015689741187</v>
      </c>
      <c r="V18" s="43">
        <v>1031.2715644394268</v>
      </c>
      <c r="W18" s="43">
        <v>924.6260789568048</v>
      </c>
      <c r="X18" s="43">
        <v>887.38283387790307</v>
      </c>
      <c r="Y18" s="37">
        <v>1802.3528106683575</v>
      </c>
      <c r="Z18" s="36">
        <f t="shared" si="0"/>
        <v>25151.292017360676</v>
      </c>
    </row>
    <row r="19" spans="1:26" ht="13.7" customHeight="1" x14ac:dyDescent="0.2">
      <c r="A19" s="109">
        <v>2001</v>
      </c>
      <c r="B19" s="42">
        <v>1259.848278785402</v>
      </c>
      <c r="C19" s="43">
        <v>1070.0335487845352</v>
      </c>
      <c r="D19" s="43">
        <v>868.05026261475689</v>
      </c>
      <c r="E19" s="43">
        <v>1103.9031864529393</v>
      </c>
      <c r="F19" s="43">
        <v>936.12822100506628</v>
      </c>
      <c r="G19" s="43">
        <v>1126.6644657202596</v>
      </c>
      <c r="H19" s="43">
        <v>1067.1535113898706</v>
      </c>
      <c r="I19" s="43">
        <v>964.46699550287997</v>
      </c>
      <c r="J19" s="43">
        <v>908.6741425221677</v>
      </c>
      <c r="K19" s="43">
        <v>948.14163752248078</v>
      </c>
      <c r="L19" s="43">
        <v>1027.73237654688</v>
      </c>
      <c r="M19" s="43">
        <v>1037.9982555650256</v>
      </c>
      <c r="N19" s="43">
        <v>944.73097234289287</v>
      </c>
      <c r="O19" s="43">
        <v>958.96568287963646</v>
      </c>
      <c r="P19" s="43">
        <v>1227.161678306521</v>
      </c>
      <c r="Q19" s="43">
        <v>909.69603193738453</v>
      </c>
      <c r="R19" s="43">
        <v>878.5192467314597</v>
      </c>
      <c r="S19" s="43">
        <v>1139.3869485599296</v>
      </c>
      <c r="T19" s="43">
        <v>1023.0978276524738</v>
      </c>
      <c r="U19" s="43">
        <v>1458.5870334268309</v>
      </c>
      <c r="V19" s="43">
        <v>1022.0544246051661</v>
      </c>
      <c r="W19" s="43">
        <v>965.69985615533415</v>
      </c>
      <c r="X19" s="43">
        <v>983.44235018938139</v>
      </c>
      <c r="Y19" s="37">
        <v>1851.1824193473474</v>
      </c>
      <c r="Z19" s="36">
        <f t="shared" si="0"/>
        <v>25681.319354546617</v>
      </c>
    </row>
    <row r="20" spans="1:26" ht="13.7" customHeight="1" x14ac:dyDescent="0.2">
      <c r="A20" s="109">
        <v>2002</v>
      </c>
      <c r="B20" s="42">
        <v>1226.415714885344</v>
      </c>
      <c r="C20" s="43">
        <v>1018.2983515996989</v>
      </c>
      <c r="D20" s="43">
        <v>869.40449375115008</v>
      </c>
      <c r="E20" s="43">
        <v>1143.772496316901</v>
      </c>
      <c r="F20" s="43">
        <v>945.44918315971302</v>
      </c>
      <c r="G20" s="43">
        <v>1124.8731642708005</v>
      </c>
      <c r="H20" s="43">
        <v>1214.3394745065361</v>
      </c>
      <c r="I20" s="43">
        <v>953.59538145901206</v>
      </c>
      <c r="J20" s="43">
        <v>882.94809308550157</v>
      </c>
      <c r="K20" s="43">
        <v>886.09113592368794</v>
      </c>
      <c r="L20" s="43">
        <v>1040.4774948652464</v>
      </c>
      <c r="M20" s="43">
        <v>1000.7715591967421</v>
      </c>
      <c r="N20" s="43">
        <v>896.9135074676127</v>
      </c>
      <c r="O20" s="43">
        <v>933.23296828263506</v>
      </c>
      <c r="P20" s="43">
        <v>1239.881068822905</v>
      </c>
      <c r="Q20" s="43">
        <v>923.16206138386292</v>
      </c>
      <c r="R20" s="43">
        <v>846.09656592387307</v>
      </c>
      <c r="S20" s="43">
        <v>1131.8531109608737</v>
      </c>
      <c r="T20" s="43">
        <v>1029.2034862906314</v>
      </c>
      <c r="U20" s="43">
        <v>1458.5870334268311</v>
      </c>
      <c r="V20" s="43">
        <v>1000.0687583844998</v>
      </c>
      <c r="W20" s="43">
        <v>926.8931232306013</v>
      </c>
      <c r="X20" s="43">
        <v>933.01142467683997</v>
      </c>
      <c r="Y20" s="37">
        <v>1828.6880414195418</v>
      </c>
      <c r="Z20" s="36">
        <f t="shared" si="0"/>
        <v>25454.027693291042</v>
      </c>
    </row>
    <row r="21" spans="1:26" ht="13.7" customHeight="1" x14ac:dyDescent="0.2">
      <c r="A21" s="109">
        <v>2003</v>
      </c>
      <c r="B21" s="42">
        <v>1260.6476366608304</v>
      </c>
      <c r="C21" s="43">
        <v>997.94160893204003</v>
      </c>
      <c r="D21" s="43">
        <v>903.82070664284504</v>
      </c>
      <c r="E21" s="43">
        <v>1153.4052091822523</v>
      </c>
      <c r="F21" s="43">
        <v>950.13303482596996</v>
      </c>
      <c r="G21" s="43">
        <v>1151.4892052124039</v>
      </c>
      <c r="H21" s="43">
        <v>1439.6390119155717</v>
      </c>
      <c r="I21" s="43">
        <v>957.12291768352225</v>
      </c>
      <c r="J21" s="43">
        <v>897.5000241487619</v>
      </c>
      <c r="K21" s="43">
        <v>921.28695029452592</v>
      </c>
      <c r="L21" s="43">
        <v>1103.1435920138485</v>
      </c>
      <c r="M21" s="43">
        <v>1010.613528454575</v>
      </c>
      <c r="N21" s="43">
        <v>1034.2969143838209</v>
      </c>
      <c r="O21" s="43">
        <v>974.39290935098927</v>
      </c>
      <c r="P21" s="43">
        <v>1484.0760852575042</v>
      </c>
      <c r="Q21" s="43">
        <v>888.74822696673846</v>
      </c>
      <c r="R21" s="43">
        <v>907.47761073373283</v>
      </c>
      <c r="S21" s="43">
        <v>1132.1558118420417</v>
      </c>
      <c r="T21" s="43">
        <v>1029.2034862906312</v>
      </c>
      <c r="U21" s="43">
        <v>1442.0594696585451</v>
      </c>
      <c r="V21" s="43">
        <v>1120.0854385897658</v>
      </c>
      <c r="W21" s="43">
        <v>914.81560370009743</v>
      </c>
      <c r="X21" s="43">
        <v>931.2074250013718</v>
      </c>
      <c r="Y21" s="37">
        <v>1966.5236799694853</v>
      </c>
      <c r="Z21" s="36">
        <f t="shared" si="0"/>
        <v>26571.786087711873</v>
      </c>
    </row>
    <row r="22" spans="1:26" ht="13.7" customHeight="1" x14ac:dyDescent="0.2">
      <c r="A22" s="109">
        <v>2004</v>
      </c>
      <c r="B22" s="42">
        <v>1414.23725172528</v>
      </c>
      <c r="C22" s="43">
        <v>1207.9659305766145</v>
      </c>
      <c r="D22" s="43">
        <v>890.31825712796649</v>
      </c>
      <c r="E22" s="43">
        <v>1263.8429224015265</v>
      </c>
      <c r="F22" s="43">
        <v>1034.9670880811163</v>
      </c>
      <c r="G22" s="43">
        <v>1291.821942071444</v>
      </c>
      <c r="H22" s="43">
        <v>1822.2509671908758</v>
      </c>
      <c r="I22" s="43">
        <v>1213.279940462259</v>
      </c>
      <c r="J22" s="43">
        <v>1068.2674857904126</v>
      </c>
      <c r="K22" s="43">
        <v>1042.9838241733589</v>
      </c>
      <c r="L22" s="43">
        <v>1252.4733635765203</v>
      </c>
      <c r="M22" s="43">
        <v>1105.7291721347888</v>
      </c>
      <c r="N22" s="43">
        <v>1314.9896144074232</v>
      </c>
      <c r="O22" s="43">
        <v>1066.1424091765423</v>
      </c>
      <c r="P22" s="43">
        <v>1633.4600920767707</v>
      </c>
      <c r="Q22" s="43">
        <v>1059.4892358086665</v>
      </c>
      <c r="R22" s="43">
        <v>1040.1210599921828</v>
      </c>
      <c r="S22" s="43">
        <v>1233.8556719019093</v>
      </c>
      <c r="T22" s="43">
        <v>1263.2045600083823</v>
      </c>
      <c r="U22" s="43">
        <v>1765.5685360593116</v>
      </c>
      <c r="V22" s="43">
        <v>1321.3201834171437</v>
      </c>
      <c r="W22" s="43">
        <v>1111.9851675834745</v>
      </c>
      <c r="X22" s="43">
        <v>1072.5403457032849</v>
      </c>
      <c r="Y22" s="37">
        <v>2725.4199717881543</v>
      </c>
      <c r="Z22" s="36">
        <f t="shared" si="0"/>
        <v>31216.234993235412</v>
      </c>
    </row>
    <row r="23" spans="1:26" ht="13.7" customHeight="1" x14ac:dyDescent="0.2">
      <c r="A23" s="109">
        <v>2005</v>
      </c>
      <c r="B23" s="42">
        <v>1697.0437113709136</v>
      </c>
      <c r="C23" s="43">
        <v>1578.5967598234661</v>
      </c>
      <c r="D23" s="43">
        <v>1323.6639120989605</v>
      </c>
      <c r="E23" s="43">
        <v>1649.2586291856551</v>
      </c>
      <c r="F23" s="43">
        <v>1284.6847412039137</v>
      </c>
      <c r="G23" s="43">
        <v>1590.2290471412921</v>
      </c>
      <c r="H23" s="43">
        <v>2299.3642426789966</v>
      </c>
      <c r="I23" s="43">
        <v>1495.8761652793232</v>
      </c>
      <c r="J23" s="43">
        <v>1233.6877191729106</v>
      </c>
      <c r="K23" s="43">
        <v>1313.3041182878603</v>
      </c>
      <c r="L23" s="43">
        <v>1922.4497984684151</v>
      </c>
      <c r="M23" s="43">
        <v>1362.8077373531951</v>
      </c>
      <c r="N23" s="43">
        <v>1518.1140664316556</v>
      </c>
      <c r="O23" s="43">
        <v>1232.4919026864011</v>
      </c>
      <c r="P23" s="43">
        <v>1808.1423248013655</v>
      </c>
      <c r="Q23" s="43">
        <v>1460.2612955906368</v>
      </c>
      <c r="R23" s="43">
        <v>1429.674925247255</v>
      </c>
      <c r="S23" s="43">
        <v>1538.3837204778024</v>
      </c>
      <c r="T23" s="43">
        <v>1751.3003079960326</v>
      </c>
      <c r="U23" s="43">
        <v>2012.9547567128841</v>
      </c>
      <c r="V23" s="43">
        <v>1723.3695412966567</v>
      </c>
      <c r="W23" s="43">
        <v>1301.442319940269</v>
      </c>
      <c r="X23" s="43">
        <v>1310.5832203674454</v>
      </c>
      <c r="Y23" s="37">
        <v>2874.9146186236212</v>
      </c>
      <c r="Z23" s="36">
        <f t="shared" si="0"/>
        <v>38712.59958223693</v>
      </c>
    </row>
    <row r="24" spans="1:26" ht="13.7" customHeight="1" x14ac:dyDescent="0.2">
      <c r="A24" s="109">
        <v>2006</v>
      </c>
      <c r="B24" s="42">
        <v>2353.2036473602561</v>
      </c>
      <c r="C24" s="43">
        <v>1924.7395247029392</v>
      </c>
      <c r="D24" s="43">
        <v>1873.0663369459689</v>
      </c>
      <c r="E24" s="43">
        <v>2143.0542158295002</v>
      </c>
      <c r="F24" s="43">
        <v>1566.8430394159607</v>
      </c>
      <c r="G24" s="43">
        <v>2144.8847838634019</v>
      </c>
      <c r="H24" s="43">
        <v>2731.6825595290784</v>
      </c>
      <c r="I24" s="43">
        <v>1835.6795595417429</v>
      </c>
      <c r="J24" s="43">
        <v>1521.2880810303193</v>
      </c>
      <c r="K24" s="43">
        <v>1695.9439916976942</v>
      </c>
      <c r="L24" s="43">
        <v>2330.4757123329009</v>
      </c>
      <c r="M24" s="43">
        <v>1452.4334217715268</v>
      </c>
      <c r="N24" s="43">
        <v>1941.517620478844</v>
      </c>
      <c r="O24" s="43">
        <v>1484.9284092109594</v>
      </c>
      <c r="P24" s="43">
        <v>2080.7910067250527</v>
      </c>
      <c r="Q24" s="43">
        <v>1830.8470280631682</v>
      </c>
      <c r="R24" s="43">
        <v>1463.4213979887031</v>
      </c>
      <c r="S24" s="43">
        <v>1957.6177216661024</v>
      </c>
      <c r="T24" s="43">
        <v>2014.7539566729004</v>
      </c>
      <c r="U24" s="43">
        <v>2579.930213139211</v>
      </c>
      <c r="V24" s="43">
        <v>2236.8382397026203</v>
      </c>
      <c r="W24" s="43">
        <v>1609.129437107599</v>
      </c>
      <c r="X24" s="43">
        <v>1693.995871053339</v>
      </c>
      <c r="Y24" s="37">
        <v>3752.691411744423</v>
      </c>
      <c r="Z24" s="36">
        <f t="shared" si="0"/>
        <v>48219.757187574221</v>
      </c>
    </row>
    <row r="25" spans="1:26" ht="13.7" customHeight="1" x14ac:dyDescent="0.2">
      <c r="A25" s="109">
        <v>2007</v>
      </c>
      <c r="B25" s="42">
        <v>2788.8406023323528</v>
      </c>
      <c r="C25" s="43">
        <v>2333.5433038829124</v>
      </c>
      <c r="D25" s="43">
        <v>2232.4028849137239</v>
      </c>
      <c r="E25" s="43">
        <v>2652.4637118529308</v>
      </c>
      <c r="F25" s="43">
        <v>2151.5376772702011</v>
      </c>
      <c r="G25" s="43">
        <v>2672.8527218296849</v>
      </c>
      <c r="H25" s="43">
        <v>3297.1548985638651</v>
      </c>
      <c r="I25" s="43">
        <v>2423.4505079692208</v>
      </c>
      <c r="J25" s="43">
        <v>1903.9141058408484</v>
      </c>
      <c r="K25" s="43">
        <v>2179.8732841325696</v>
      </c>
      <c r="L25" s="43">
        <v>2965.4644163508956</v>
      </c>
      <c r="M25" s="43">
        <v>1851.6855295104865</v>
      </c>
      <c r="N25" s="43">
        <v>2360.3410649640441</v>
      </c>
      <c r="O25" s="43">
        <v>1839.7578410917672</v>
      </c>
      <c r="P25" s="43">
        <v>2564.652827465156</v>
      </c>
      <c r="Q25" s="43">
        <v>2314.8416677828441</v>
      </c>
      <c r="R25" s="43">
        <v>1897.3851356924852</v>
      </c>
      <c r="S25" s="43">
        <v>2595.8228524053266</v>
      </c>
      <c r="T25" s="43">
        <v>2443.5455118412979</v>
      </c>
      <c r="U25" s="43">
        <v>3755.504218427548</v>
      </c>
      <c r="V25" s="43">
        <v>2901.8805819648514</v>
      </c>
      <c r="W25" s="43">
        <v>1874.6742740510595</v>
      </c>
      <c r="X25" s="43">
        <v>2350.4753195044564</v>
      </c>
      <c r="Y25" s="37">
        <v>4391.0529912675902</v>
      </c>
      <c r="Z25" s="36">
        <f t="shared" si="0"/>
        <v>60743.117930908127</v>
      </c>
    </row>
    <row r="26" spans="1:26" ht="13.7" customHeight="1" x14ac:dyDescent="0.2">
      <c r="A26" s="109">
        <v>2008</v>
      </c>
      <c r="B26" s="42">
        <v>3553.6822481624945</v>
      </c>
      <c r="C26" s="43">
        <v>3083.6541257669023</v>
      </c>
      <c r="D26" s="43">
        <v>2773.8417826992572</v>
      </c>
      <c r="E26" s="43">
        <v>3758.7025436072149</v>
      </c>
      <c r="F26" s="43">
        <v>2854.769125060287</v>
      </c>
      <c r="G26" s="43">
        <v>4064.5232517516893</v>
      </c>
      <c r="H26" s="43">
        <v>3974.1321953506867</v>
      </c>
      <c r="I26" s="43">
        <v>3240.2740315589444</v>
      </c>
      <c r="J26" s="43">
        <v>2838.4341989756226</v>
      </c>
      <c r="K26" s="43">
        <v>2647.2554359871733</v>
      </c>
      <c r="L26" s="43">
        <v>3883.5334549620266</v>
      </c>
      <c r="M26" s="43">
        <v>2394.3531718200097</v>
      </c>
      <c r="N26" s="43">
        <v>3088.1768389318222</v>
      </c>
      <c r="O26" s="43">
        <v>2178.602275941666</v>
      </c>
      <c r="P26" s="43">
        <v>3868.2631527855851</v>
      </c>
      <c r="Q26" s="43">
        <v>2971.2041276365521</v>
      </c>
      <c r="R26" s="43">
        <v>2501.7859494293598</v>
      </c>
      <c r="S26" s="43">
        <v>3489.8429140939743</v>
      </c>
      <c r="T26" s="43">
        <v>2971.8701559384099</v>
      </c>
      <c r="U26" s="43">
        <v>5654.6982000971884</v>
      </c>
      <c r="V26" s="43">
        <v>3945.87017087404</v>
      </c>
      <c r="W26" s="43">
        <v>2210.4760171111311</v>
      </c>
      <c r="X26" s="43">
        <v>2811.17934092001</v>
      </c>
      <c r="Y26" s="37">
        <v>5712.5356806432483</v>
      </c>
      <c r="Z26" s="36">
        <f t="shared" si="0"/>
        <v>80471.660390105288</v>
      </c>
    </row>
    <row r="27" spans="1:26" ht="13.7" customHeight="1" x14ac:dyDescent="0.2">
      <c r="A27" s="109">
        <v>2009</v>
      </c>
      <c r="B27" s="42">
        <v>4462.5190316308781</v>
      </c>
      <c r="C27" s="43">
        <v>3740.9618455216528</v>
      </c>
      <c r="D27" s="43">
        <v>3256.0860430706384</v>
      </c>
      <c r="E27" s="43">
        <v>4602.6079269036454</v>
      </c>
      <c r="F27" s="43">
        <v>2886.492605754901</v>
      </c>
      <c r="G27" s="43">
        <v>4472.5964384185354</v>
      </c>
      <c r="H27" s="43">
        <v>4342.9251572368676</v>
      </c>
      <c r="I27" s="43">
        <v>3651.068983498461</v>
      </c>
      <c r="J27" s="43">
        <v>3365.5885068314201</v>
      </c>
      <c r="K27" s="43">
        <v>3004.8415386231927</v>
      </c>
      <c r="L27" s="43">
        <v>4673.093950966665</v>
      </c>
      <c r="M27" s="43">
        <v>2857.0891904662876</v>
      </c>
      <c r="N27" s="43">
        <v>3707.6084623608681</v>
      </c>
      <c r="O27" s="43">
        <v>2775.8256648194852</v>
      </c>
      <c r="P27" s="43">
        <v>4685.747045629636</v>
      </c>
      <c r="Q27" s="43">
        <v>3562.4040841487172</v>
      </c>
      <c r="R27" s="43">
        <v>3020.4597889381548</v>
      </c>
      <c r="S27" s="43">
        <v>3984.1676627296861</v>
      </c>
      <c r="T27" s="43">
        <v>3290.3705598621891</v>
      </c>
      <c r="U27" s="43">
        <v>6135.5540347135284</v>
      </c>
      <c r="V27" s="43">
        <v>4876.7822524968933</v>
      </c>
      <c r="W27" s="43">
        <v>2582.6664637634008</v>
      </c>
      <c r="X27" s="43">
        <v>3242.2868534154832</v>
      </c>
      <c r="Y27" s="37">
        <v>6461.1609737198933</v>
      </c>
      <c r="Z27" s="36">
        <f t="shared" si="0"/>
        <v>93640.905065521074</v>
      </c>
    </row>
    <row r="28" spans="1:26" ht="13.7" customHeight="1" x14ac:dyDescent="0.2">
      <c r="A28" s="109">
        <v>2010</v>
      </c>
      <c r="B28" s="42">
        <v>5182.3543289587806</v>
      </c>
      <c r="C28" s="43">
        <v>4165.3925399600603</v>
      </c>
      <c r="D28" s="43">
        <v>3820.0462167763058</v>
      </c>
      <c r="E28" s="43">
        <v>5493.1703555556769</v>
      </c>
      <c r="F28" s="43">
        <v>3868.5246712212302</v>
      </c>
      <c r="G28" s="43">
        <v>4898.2590558121301</v>
      </c>
      <c r="H28" s="43">
        <v>5445.1849049477523</v>
      </c>
      <c r="I28" s="43">
        <v>4556.3306175784955</v>
      </c>
      <c r="J28" s="43">
        <v>4289.174784230313</v>
      </c>
      <c r="K28" s="43">
        <v>3572.9563692599941</v>
      </c>
      <c r="L28" s="43">
        <v>6281.6884817982855</v>
      </c>
      <c r="M28" s="43">
        <v>3595.4894155052334</v>
      </c>
      <c r="N28" s="43">
        <v>4293.0270472834891</v>
      </c>
      <c r="O28" s="43">
        <v>3385.1089695348414</v>
      </c>
      <c r="P28" s="43">
        <v>5348.6490096900834</v>
      </c>
      <c r="Q28" s="43">
        <v>4345.0808752471694</v>
      </c>
      <c r="R28" s="43">
        <v>3606.295486011601</v>
      </c>
      <c r="S28" s="43">
        <v>4662.3388869876089</v>
      </c>
      <c r="T28" s="43">
        <v>3912.8341275686485</v>
      </c>
      <c r="U28" s="43">
        <v>7421.9971981159233</v>
      </c>
      <c r="V28" s="43">
        <v>5831.3500040746821</v>
      </c>
      <c r="W28" s="43">
        <v>3120.6245933636956</v>
      </c>
      <c r="X28" s="43">
        <v>4047.9786281396873</v>
      </c>
      <c r="Y28" s="37">
        <v>7405.26603455241</v>
      </c>
      <c r="Z28" s="36">
        <f t="shared" si="0"/>
        <v>112549.12260217409</v>
      </c>
    </row>
    <row r="29" spans="1:26" ht="13.7" customHeight="1" x14ac:dyDescent="0.2">
      <c r="A29" s="109">
        <v>2011</v>
      </c>
      <c r="B29" s="42">
        <v>6645.8774156730988</v>
      </c>
      <c r="C29" s="43">
        <v>5620.3088778898582</v>
      </c>
      <c r="D29" s="43">
        <v>5494.0774296771569</v>
      </c>
      <c r="E29" s="43">
        <v>7388.1432730906381</v>
      </c>
      <c r="F29" s="43">
        <v>5888.9032926911887</v>
      </c>
      <c r="G29" s="43">
        <v>6329.3190261137861</v>
      </c>
      <c r="H29" s="43">
        <v>6879.1876471919841</v>
      </c>
      <c r="I29" s="43">
        <v>6271.2010322085698</v>
      </c>
      <c r="J29" s="43">
        <v>5746.563237886814</v>
      </c>
      <c r="K29" s="43">
        <v>4382.6986696698796</v>
      </c>
      <c r="L29" s="43">
        <v>8392.7724296907691</v>
      </c>
      <c r="M29" s="43">
        <v>4688.2041531947052</v>
      </c>
      <c r="N29" s="43">
        <v>5631.3888050560108</v>
      </c>
      <c r="O29" s="43">
        <v>4466.87293289235</v>
      </c>
      <c r="P29" s="43">
        <v>7061.9278326689464</v>
      </c>
      <c r="Q29" s="43">
        <v>5757.7213303592262</v>
      </c>
      <c r="R29" s="43">
        <v>5102.5881567809556</v>
      </c>
      <c r="S29" s="43">
        <v>5899.9956174736217</v>
      </c>
      <c r="T29" s="43">
        <v>4997.5566929405968</v>
      </c>
      <c r="U29" s="43">
        <v>9568.2786460785228</v>
      </c>
      <c r="V29" s="43">
        <v>8429.3232402970934</v>
      </c>
      <c r="W29" s="43">
        <v>3998.3316800432867</v>
      </c>
      <c r="X29" s="43">
        <v>5871.2915272161672</v>
      </c>
      <c r="Y29" s="37">
        <v>10064.93780591854</v>
      </c>
      <c r="Z29" s="36">
        <f t="shared" si="0"/>
        <v>150577.47075270378</v>
      </c>
    </row>
    <row r="30" spans="1:26" ht="13.7" customHeight="1" x14ac:dyDescent="0.2">
      <c r="A30" s="109">
        <v>2012</v>
      </c>
      <c r="B30" s="42">
        <v>8531.9029540371612</v>
      </c>
      <c r="C30" s="43">
        <v>6924.5050486885038</v>
      </c>
      <c r="D30" s="43">
        <v>6584.8834515074677</v>
      </c>
      <c r="E30" s="43">
        <v>9232.7372824046361</v>
      </c>
      <c r="F30" s="43">
        <v>7664.2097585319998</v>
      </c>
      <c r="G30" s="43">
        <v>7556.9656158750959</v>
      </c>
      <c r="H30" s="43">
        <v>8962.8713565527414</v>
      </c>
      <c r="I30" s="43">
        <v>7865.04992199356</v>
      </c>
      <c r="J30" s="43">
        <v>7549.503680499397</v>
      </c>
      <c r="K30" s="43">
        <v>6007.5856848685116</v>
      </c>
      <c r="L30" s="43">
        <v>9945.3278587106906</v>
      </c>
      <c r="M30" s="43">
        <v>5466.7950030740303</v>
      </c>
      <c r="N30" s="43">
        <v>7735.7246013236727</v>
      </c>
      <c r="O30" s="43">
        <v>6168.5522881602774</v>
      </c>
      <c r="P30" s="43">
        <v>8972.0074219587805</v>
      </c>
      <c r="Q30" s="43">
        <v>7244.3913214039067</v>
      </c>
      <c r="R30" s="43">
        <v>6466.9677363308574</v>
      </c>
      <c r="S30" s="43">
        <v>7615.3265420212447</v>
      </c>
      <c r="T30" s="43">
        <v>5980.0430250657864</v>
      </c>
      <c r="U30" s="43">
        <v>11534.359473393788</v>
      </c>
      <c r="V30" s="43">
        <v>10111.488486359924</v>
      </c>
      <c r="W30" s="43">
        <v>5119.8903129118107</v>
      </c>
      <c r="X30" s="43">
        <v>7777.6915550800295</v>
      </c>
      <c r="Y30" s="37">
        <v>12492.415389749096</v>
      </c>
      <c r="Z30" s="36">
        <f t="shared" si="0"/>
        <v>189511.19577050299</v>
      </c>
    </row>
    <row r="31" spans="1:26" ht="13.7" customHeight="1" x14ac:dyDescent="0.2">
      <c r="A31" s="109">
        <v>2013</v>
      </c>
      <c r="B31" s="42">
        <v>11020.396531706383</v>
      </c>
      <c r="C31" s="43">
        <v>8593.3810474555376</v>
      </c>
      <c r="D31" s="43">
        <v>8477.1453769761829</v>
      </c>
      <c r="E31" s="43">
        <v>11965.969987379076</v>
      </c>
      <c r="F31" s="43">
        <v>8680.0327332242214</v>
      </c>
      <c r="G31" s="43">
        <v>8858.1340456960479</v>
      </c>
      <c r="H31" s="43">
        <v>11638.110681263253</v>
      </c>
      <c r="I31" s="43">
        <v>10120.246409331952</v>
      </c>
      <c r="J31" s="43">
        <v>9579.5753222970397</v>
      </c>
      <c r="K31" s="43">
        <v>7638.5407820594564</v>
      </c>
      <c r="L31" s="43">
        <v>12514.059007749154</v>
      </c>
      <c r="M31" s="43">
        <v>6824.4066542592527</v>
      </c>
      <c r="N31" s="43">
        <v>10239.573475733407</v>
      </c>
      <c r="O31" s="43">
        <v>8344.06857149198</v>
      </c>
      <c r="P31" s="43">
        <v>10886.049060442881</v>
      </c>
      <c r="Q31" s="43">
        <v>9651.664344446519</v>
      </c>
      <c r="R31" s="43">
        <v>8148.3923294659244</v>
      </c>
      <c r="S31" s="43">
        <v>8946.4880838372501</v>
      </c>
      <c r="T31" s="43">
        <v>7151.1767904712624</v>
      </c>
      <c r="U31" s="43">
        <v>12720.421504389984</v>
      </c>
      <c r="V31" s="43">
        <v>12316.141936246237</v>
      </c>
      <c r="W31" s="43">
        <v>6161.776304438913</v>
      </c>
      <c r="X31" s="43">
        <v>10055.192024528906</v>
      </c>
      <c r="Y31" s="37">
        <v>16688.077445197287</v>
      </c>
      <c r="Z31" s="36">
        <f t="shared" si="0"/>
        <v>237219.02045008817</v>
      </c>
    </row>
    <row r="32" spans="1:26" ht="13.7" customHeight="1" x14ac:dyDescent="0.2">
      <c r="A32" s="109">
        <v>2014</v>
      </c>
      <c r="B32" s="42">
        <v>14520.365663721372</v>
      </c>
      <c r="C32" s="43">
        <v>11672.701779429581</v>
      </c>
      <c r="D32" s="43">
        <v>11203.377260421472</v>
      </c>
      <c r="E32" s="43">
        <v>16427.230049910715</v>
      </c>
      <c r="F32" s="43">
        <v>11559.6291007288</v>
      </c>
      <c r="G32" s="43">
        <v>11247.424188246965</v>
      </c>
      <c r="H32" s="43">
        <v>16879.914942516385</v>
      </c>
      <c r="I32" s="43">
        <v>13993.812550989911</v>
      </c>
      <c r="J32" s="43">
        <v>12574.19775518883</v>
      </c>
      <c r="K32" s="43">
        <v>10431.909239856261</v>
      </c>
      <c r="L32" s="43">
        <v>16620.459033176368</v>
      </c>
      <c r="M32" s="43">
        <v>9056.8542713098286</v>
      </c>
      <c r="N32" s="43">
        <v>13755.954455941774</v>
      </c>
      <c r="O32" s="43">
        <v>11604.122931995935</v>
      </c>
      <c r="P32" s="43">
        <v>15540.439851676958</v>
      </c>
      <c r="Q32" s="43">
        <v>12732.430438102458</v>
      </c>
      <c r="R32" s="43">
        <v>11193.979237989332</v>
      </c>
      <c r="S32" s="43">
        <v>12651.855517680398</v>
      </c>
      <c r="T32" s="43">
        <v>9616.575302991936</v>
      </c>
      <c r="U32" s="43">
        <v>19573.961441836069</v>
      </c>
      <c r="V32" s="43">
        <v>16339.452422631301</v>
      </c>
      <c r="W32" s="43">
        <v>7651.399450857496</v>
      </c>
      <c r="X32" s="43">
        <v>13460.974062875173</v>
      </c>
      <c r="Y32" s="37">
        <v>22286.327805859401</v>
      </c>
      <c r="Z32" s="36">
        <f t="shared" si="0"/>
        <v>322595.34875593468</v>
      </c>
    </row>
    <row r="33" spans="1:29" ht="13.7" customHeight="1" x14ac:dyDescent="0.2">
      <c r="A33" s="109">
        <v>2015</v>
      </c>
      <c r="B33" s="42">
        <v>19126.684730431472</v>
      </c>
      <c r="C33" s="43">
        <v>16758.593802700205</v>
      </c>
      <c r="D33" s="43">
        <v>14671.560526721552</v>
      </c>
      <c r="E33" s="43">
        <v>21946.686548712838</v>
      </c>
      <c r="F33" s="43">
        <v>15223.178164047824</v>
      </c>
      <c r="G33" s="43">
        <v>14807.248218035522</v>
      </c>
      <c r="H33" s="43">
        <v>22456.727254949161</v>
      </c>
      <c r="I33" s="43">
        <v>18763.284301617343</v>
      </c>
      <c r="J33" s="43">
        <v>17212.520144426839</v>
      </c>
      <c r="K33" s="43">
        <v>13778.228040265049</v>
      </c>
      <c r="L33" s="43">
        <v>21716.495511205834</v>
      </c>
      <c r="M33" s="43">
        <v>11735.01691625923</v>
      </c>
      <c r="N33" s="43">
        <v>19321.337670044202</v>
      </c>
      <c r="O33" s="43">
        <v>15946.135239502608</v>
      </c>
      <c r="P33" s="43">
        <v>22812.829593205301</v>
      </c>
      <c r="Q33" s="43">
        <v>17910.951033748857</v>
      </c>
      <c r="R33" s="43">
        <v>15740.009144255491</v>
      </c>
      <c r="S33" s="43">
        <v>17730.760021805581</v>
      </c>
      <c r="T33" s="43">
        <v>13834.527444975638</v>
      </c>
      <c r="U33" s="43">
        <v>25162.71475886265</v>
      </c>
      <c r="V33" s="43">
        <v>21533.638565576439</v>
      </c>
      <c r="W33" s="43">
        <v>9802.3390314872686</v>
      </c>
      <c r="X33" s="43">
        <v>17701.210079248325</v>
      </c>
      <c r="Y33" s="37">
        <v>30297.169883960523</v>
      </c>
      <c r="Z33" s="36">
        <f t="shared" si="0"/>
        <v>435989.84662604576</v>
      </c>
    </row>
    <row r="34" spans="1:29" ht="13.7" customHeight="1" x14ac:dyDescent="0.2">
      <c r="A34" s="109">
        <v>2016</v>
      </c>
      <c r="B34" s="42">
        <v>28409.737803168748</v>
      </c>
      <c r="C34" s="43">
        <v>22339.048248964707</v>
      </c>
      <c r="D34" s="43">
        <v>18711.122337988243</v>
      </c>
      <c r="E34" s="43">
        <v>29363.548825756181</v>
      </c>
      <c r="F34" s="43">
        <v>18719.894929275993</v>
      </c>
      <c r="G34" s="43">
        <v>20966.985784626544</v>
      </c>
      <c r="H34" s="43">
        <v>30587.027278140762</v>
      </c>
      <c r="I34" s="43">
        <v>25745.913697761905</v>
      </c>
      <c r="J34" s="43">
        <v>23867.485189063871</v>
      </c>
      <c r="K34" s="43">
        <v>18640.265969904911</v>
      </c>
      <c r="L34" s="43">
        <v>29113.767724511108</v>
      </c>
      <c r="M34" s="43">
        <v>15967.252813146824</v>
      </c>
      <c r="N34" s="43">
        <v>23814.946842077065</v>
      </c>
      <c r="O34" s="43">
        <v>22012.130453325677</v>
      </c>
      <c r="P34" s="43">
        <v>29381.166837596276</v>
      </c>
      <c r="Q34" s="43">
        <v>24208.709192158149</v>
      </c>
      <c r="R34" s="43">
        <v>22604.966608219973</v>
      </c>
      <c r="S34" s="43">
        <v>23234.565917649812</v>
      </c>
      <c r="T34" s="43">
        <v>20683.249977599706</v>
      </c>
      <c r="U34" s="43">
        <v>32240.232367349647</v>
      </c>
      <c r="V34" s="43">
        <v>28676.55922693518</v>
      </c>
      <c r="W34" s="43">
        <v>12989.155721075296</v>
      </c>
      <c r="X34" s="43">
        <v>23010.492794733538</v>
      </c>
      <c r="Y34" s="37">
        <v>39235.461618798414</v>
      </c>
      <c r="Z34" s="36">
        <f t="shared" si="0"/>
        <v>584523.68815982854</v>
      </c>
    </row>
    <row r="35" spans="1:29" ht="13.7" customHeight="1" x14ac:dyDescent="0.2">
      <c r="A35" s="109">
        <v>2017</v>
      </c>
      <c r="B35" s="42">
        <v>35479.829784468457</v>
      </c>
      <c r="C35" s="43">
        <v>28134.26386314545</v>
      </c>
      <c r="D35" s="43">
        <v>23886.591239734189</v>
      </c>
      <c r="E35" s="43">
        <v>36133.832533785317</v>
      </c>
      <c r="F35" s="43">
        <v>26019.246973475179</v>
      </c>
      <c r="G35" s="43">
        <v>28156.374360479556</v>
      </c>
      <c r="H35" s="43">
        <v>39249.35043939537</v>
      </c>
      <c r="I35" s="43">
        <v>33044.200544488747</v>
      </c>
      <c r="J35" s="43">
        <v>32130.231631714436</v>
      </c>
      <c r="K35" s="43">
        <v>23478.335656720974</v>
      </c>
      <c r="L35" s="43">
        <v>34879.668882484977</v>
      </c>
      <c r="M35" s="43">
        <v>21204.941009407914</v>
      </c>
      <c r="N35" s="43">
        <v>30217.129358970938</v>
      </c>
      <c r="O35" s="43">
        <v>26673.489632905141</v>
      </c>
      <c r="P35" s="43">
        <v>37220.084100234177</v>
      </c>
      <c r="Q35" s="43">
        <v>29767.566318506113</v>
      </c>
      <c r="R35" s="43">
        <v>29116.749738997991</v>
      </c>
      <c r="S35" s="43">
        <v>27329.322929012549</v>
      </c>
      <c r="T35" s="43">
        <v>28666.848793030589</v>
      </c>
      <c r="U35" s="43">
        <v>37466.592905707774</v>
      </c>
      <c r="V35" s="43">
        <v>36658.38288856102</v>
      </c>
      <c r="W35" s="43">
        <v>16479.46672197029</v>
      </c>
      <c r="X35" s="43">
        <v>28480.179117086907</v>
      </c>
      <c r="Y35" s="37">
        <v>45203.617573112075</v>
      </c>
      <c r="Z35" s="36">
        <f t="shared" si="0"/>
        <v>735076.29699739628</v>
      </c>
    </row>
    <row r="36" spans="1:29" ht="13.7" customHeight="1" x14ac:dyDescent="0.2">
      <c r="A36" s="109">
        <v>2018</v>
      </c>
      <c r="B36" s="48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74"/>
      <c r="Z36" s="85"/>
    </row>
    <row r="37" spans="1:29" ht="13.7" customHeight="1" x14ac:dyDescent="0.2">
      <c r="A37" s="109">
        <v>2019</v>
      </c>
      <c r="B37" s="48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74"/>
      <c r="Z37" s="85"/>
    </row>
    <row r="38" spans="1:29" ht="13.7" customHeight="1" x14ac:dyDescent="0.2">
      <c r="A38" s="109">
        <v>2020</v>
      </c>
      <c r="B38" s="48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74"/>
      <c r="Z38" s="85"/>
    </row>
    <row r="39" spans="1:29" ht="13.7" customHeight="1" x14ac:dyDescent="0.2">
      <c r="A39" s="109">
        <v>2021</v>
      </c>
      <c r="B39" s="48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74"/>
      <c r="Z39" s="85"/>
    </row>
    <row r="40" spans="1:29" ht="13.7" customHeight="1" x14ac:dyDescent="0.2">
      <c r="A40" s="109">
        <v>2022</v>
      </c>
      <c r="B40" s="48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74"/>
      <c r="Z40" s="85"/>
    </row>
    <row r="41" spans="1:29" ht="13.7" customHeight="1" x14ac:dyDescent="0.2">
      <c r="A41" s="109">
        <v>2023</v>
      </c>
      <c r="B41" s="48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74"/>
      <c r="Z41" s="85"/>
    </row>
    <row r="42" spans="1:29" ht="13.7" customHeight="1" x14ac:dyDescent="0.2">
      <c r="A42" s="109">
        <v>2024</v>
      </c>
      <c r="B42" s="48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74"/>
      <c r="Z42" s="85"/>
    </row>
    <row r="43" spans="1:29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</row>
    <row r="44" spans="1:29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  <c r="AA44" s="22"/>
      <c r="AB44" s="22"/>
      <c r="AC44" s="22"/>
    </row>
    <row r="45" spans="1:29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9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9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9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1" s="21" customFormat="1" x14ac:dyDescent="0.2">
      <c r="A49" s="111"/>
    </row>
    <row r="50" spans="1:1" s="21" customFormat="1" x14ac:dyDescent="0.2">
      <c r="A50" s="111"/>
    </row>
    <row r="51" spans="1:1" s="21" customFormat="1" x14ac:dyDescent="0.2">
      <c r="A51" s="111"/>
    </row>
    <row r="52" spans="1:1" x14ac:dyDescent="0.2">
      <c r="A52" s="109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</sheetData>
  <phoneticPr fontId="7" type="noConversion"/>
  <hyperlinks>
    <hyperlink ref="A5" location="INDICE!A14" display="VOLVER AL INDICE" xr:uid="{00000000-0004-0000-2100-000000000000}"/>
  </hyperlinks>
  <pageMargins left="0.75" right="0.75" top="1" bottom="1" header="0" footer="0"/>
  <headerFooter alignWithMargins="0"/>
  <ignoredErrors>
    <ignoredError sqref="Z10:Z35" formulaRange="1"/>
  </ignoredErrors>
  <legacy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3"/>
  <dimension ref="A1:AK350"/>
  <sheetViews>
    <sheetView zoomScale="130" zoomScaleNormal="130" workbookViewId="0">
      <pane xSplit="1" ySplit="9" topLeftCell="U10" activePane="bottomRight" state="frozen"/>
      <selection pane="topRight" activeCell="B1" sqref="B1"/>
      <selection pane="bottomLeft" activeCell="A10" sqref="A10"/>
      <selection pane="bottomRight" activeCell="B7" sqref="B7:Z7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5.5" customHeight="1" x14ac:dyDescent="0.2">
      <c r="A2" s="102" t="s">
        <v>6</v>
      </c>
      <c r="B2" s="30" t="s">
        <v>19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Rentas de la propiedad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1825</v>
      </c>
      <c r="B3" s="19" t="s">
        <v>1836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1839</v>
      </c>
      <c r="B5" s="18" t="s">
        <v>1852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22.5" x14ac:dyDescent="0.2">
      <c r="A7" s="102" t="s">
        <v>1840</v>
      </c>
      <c r="B7" s="25" t="s">
        <v>1850</v>
      </c>
      <c r="C7" s="40" t="s">
        <v>1850</v>
      </c>
      <c r="D7" s="40" t="s">
        <v>1850</v>
      </c>
      <c r="E7" s="40" t="s">
        <v>1850</v>
      </c>
      <c r="F7" s="40" t="s">
        <v>1850</v>
      </c>
      <c r="G7" s="40" t="s">
        <v>1850</v>
      </c>
      <c r="H7" s="40" t="s">
        <v>1850</v>
      </c>
      <c r="I7" s="40" t="s">
        <v>1850</v>
      </c>
      <c r="J7" s="40" t="s">
        <v>1850</v>
      </c>
      <c r="K7" s="40" t="s">
        <v>1850</v>
      </c>
      <c r="L7" s="40" t="s">
        <v>1850</v>
      </c>
      <c r="M7" s="40" t="s">
        <v>1850</v>
      </c>
      <c r="N7" s="40" t="s">
        <v>1850</v>
      </c>
      <c r="O7" s="40" t="s">
        <v>1850</v>
      </c>
      <c r="P7" s="40" t="s">
        <v>1850</v>
      </c>
      <c r="Q7" s="40" t="s">
        <v>1850</v>
      </c>
      <c r="R7" s="40" t="s">
        <v>1850</v>
      </c>
      <c r="S7" s="40" t="s">
        <v>1850</v>
      </c>
      <c r="T7" s="40" t="s">
        <v>1850</v>
      </c>
      <c r="U7" s="40" t="s">
        <v>1850</v>
      </c>
      <c r="V7" s="40" t="s">
        <v>1850</v>
      </c>
      <c r="W7" s="40" t="s">
        <v>1850</v>
      </c>
      <c r="X7" s="40" t="s">
        <v>1850</v>
      </c>
      <c r="Y7" s="40" t="s">
        <v>1850</v>
      </c>
      <c r="Z7" s="41" t="s">
        <v>1850</v>
      </c>
    </row>
    <row r="8" spans="1:37" s="44" customFormat="1" ht="11.25" x14ac:dyDescent="0.2">
      <c r="A8" s="104" t="s">
        <v>1841</v>
      </c>
      <c r="B8" s="121" t="s">
        <v>1000</v>
      </c>
      <c r="C8" s="122" t="s">
        <v>1001</v>
      </c>
      <c r="D8" s="122" t="s">
        <v>1002</v>
      </c>
      <c r="E8" s="124" t="s">
        <v>1003</v>
      </c>
      <c r="F8" s="122" t="s">
        <v>1004</v>
      </c>
      <c r="G8" s="122" t="s">
        <v>1005</v>
      </c>
      <c r="H8" s="124" t="s">
        <v>1006</v>
      </c>
      <c r="I8" s="122" t="s">
        <v>1007</v>
      </c>
      <c r="J8" s="122" t="s">
        <v>1008</v>
      </c>
      <c r="K8" s="124" t="s">
        <v>1009</v>
      </c>
      <c r="L8" s="122" t="s">
        <v>1010</v>
      </c>
      <c r="M8" s="122" t="s">
        <v>1011</v>
      </c>
      <c r="N8" s="124" t="s">
        <v>1012</v>
      </c>
      <c r="O8" s="122" t="s">
        <v>1013</v>
      </c>
      <c r="P8" s="122" t="s">
        <v>1014</v>
      </c>
      <c r="Q8" s="124" t="s">
        <v>1015</v>
      </c>
      <c r="R8" s="122" t="s">
        <v>1016</v>
      </c>
      <c r="S8" s="122" t="s">
        <v>1017</v>
      </c>
      <c r="T8" s="122" t="s">
        <v>1018</v>
      </c>
      <c r="U8" s="122" t="s">
        <v>1019</v>
      </c>
      <c r="V8" s="122" t="s">
        <v>1020</v>
      </c>
      <c r="W8" s="122" t="s">
        <v>1021</v>
      </c>
      <c r="X8" s="122" t="s">
        <v>1022</v>
      </c>
      <c r="Y8" s="122" t="s">
        <v>1023</v>
      </c>
      <c r="Z8" s="123" t="s">
        <v>1024</v>
      </c>
    </row>
    <row r="9" spans="1:37" s="45" customFormat="1" ht="23.25" customHeight="1" thickBot="1" x14ac:dyDescent="0.25">
      <c r="A9" s="105" t="s">
        <v>162</v>
      </c>
      <c r="B9" s="71" t="s">
        <v>84</v>
      </c>
      <c r="C9" s="23" t="s">
        <v>139</v>
      </c>
      <c r="D9" s="23" t="s">
        <v>140</v>
      </c>
      <c r="E9" s="32" t="s">
        <v>141</v>
      </c>
      <c r="F9" s="23" t="s">
        <v>142</v>
      </c>
      <c r="G9" s="23" t="s">
        <v>143</v>
      </c>
      <c r="H9" s="32" t="s">
        <v>144</v>
      </c>
      <c r="I9" s="23" t="s">
        <v>145</v>
      </c>
      <c r="J9" s="23" t="s">
        <v>146</v>
      </c>
      <c r="K9" s="32" t="s">
        <v>147</v>
      </c>
      <c r="L9" s="23" t="s">
        <v>148</v>
      </c>
      <c r="M9" s="23" t="s">
        <v>149</v>
      </c>
      <c r="N9" s="32" t="s">
        <v>150</v>
      </c>
      <c r="O9" s="23" t="s">
        <v>151</v>
      </c>
      <c r="P9" s="23" t="s">
        <v>152</v>
      </c>
      <c r="Q9" s="32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33" t="s">
        <v>161</v>
      </c>
    </row>
    <row r="10" spans="1:37" s="46" customFormat="1" ht="13.7" customHeight="1" x14ac:dyDescent="0.2">
      <c r="A10" s="109">
        <v>1992</v>
      </c>
      <c r="B10" s="52">
        <v>51.2804535</v>
      </c>
      <c r="C10" s="52">
        <v>161.483</v>
      </c>
      <c r="D10" s="52">
        <v>8.4655682500000005</v>
      </c>
      <c r="E10" s="52">
        <v>42.628754260000001</v>
      </c>
      <c r="F10" s="52">
        <v>3.7963400000000003</v>
      </c>
      <c r="G10" s="52">
        <v>0.68534000000000006</v>
      </c>
      <c r="H10" s="52">
        <v>10.549704999999999</v>
      </c>
      <c r="I10" s="52">
        <v>2.4143948900000001</v>
      </c>
      <c r="J10" s="52">
        <v>17.266893</v>
      </c>
      <c r="K10" s="52">
        <v>0.11528000000000001</v>
      </c>
      <c r="L10" s="52">
        <v>0.158</v>
      </c>
      <c r="M10" s="52">
        <v>1.9950000000000001</v>
      </c>
      <c r="N10" s="52">
        <v>15.653864</v>
      </c>
      <c r="O10" s="52">
        <v>3.3799999999999997E-2</v>
      </c>
      <c r="P10" s="52">
        <v>5.952</v>
      </c>
      <c r="Q10" s="52">
        <v>16.423999999999999</v>
      </c>
      <c r="R10" s="52">
        <v>6.95623477</v>
      </c>
      <c r="S10" s="52">
        <v>1.5249999999999999</v>
      </c>
      <c r="T10" s="52">
        <v>0</v>
      </c>
      <c r="U10" s="52">
        <v>0.73245000000000005</v>
      </c>
      <c r="V10" s="52">
        <v>1.35814418</v>
      </c>
      <c r="W10" s="52">
        <v>0.23499999999999999</v>
      </c>
      <c r="X10" s="52">
        <v>3.5474000000000001</v>
      </c>
      <c r="Y10" s="153">
        <v>0.18714555999999999</v>
      </c>
      <c r="Z10" s="154">
        <f t="shared" ref="Z10:Z42" si="0">SUM(B10:Y10)</f>
        <v>353.44376740999985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43">
        <v>19.57</v>
      </c>
      <c r="C11" s="43">
        <v>145</v>
      </c>
      <c r="D11" s="43">
        <v>1.7390000000000001</v>
      </c>
      <c r="E11" s="43">
        <v>86.090999999999994</v>
      </c>
      <c r="F11" s="43">
        <v>15.74438608</v>
      </c>
      <c r="G11" s="43">
        <v>0.75060000000000004</v>
      </c>
      <c r="H11" s="43">
        <v>20.355128659999998</v>
      </c>
      <c r="I11" s="43">
        <v>4.29056237</v>
      </c>
      <c r="J11" s="43">
        <v>30.236163000000001</v>
      </c>
      <c r="K11" s="43">
        <v>23.522599999999997</v>
      </c>
      <c r="L11" s="43">
        <v>2.383</v>
      </c>
      <c r="M11" s="43">
        <v>0.85109999999999997</v>
      </c>
      <c r="N11" s="43">
        <v>8.4700000000000006</v>
      </c>
      <c r="O11" s="43">
        <v>4.1210000000000004</v>
      </c>
      <c r="P11" s="43">
        <v>8.7693899999999996</v>
      </c>
      <c r="Q11" s="43">
        <v>61.918999999999997</v>
      </c>
      <c r="R11" s="43">
        <v>6.8864099999999997</v>
      </c>
      <c r="S11" s="43">
        <v>6.0046999999999997</v>
      </c>
      <c r="T11" s="43">
        <v>4.9948570000000005E-2</v>
      </c>
      <c r="U11" s="43">
        <v>0.12488969</v>
      </c>
      <c r="V11" s="43">
        <v>1.119</v>
      </c>
      <c r="W11" s="43">
        <v>18.412500000000001</v>
      </c>
      <c r="X11" s="43">
        <v>4.6449999999999996</v>
      </c>
      <c r="Y11" s="76">
        <v>5.9513000000000003E-4</v>
      </c>
      <c r="Z11" s="36">
        <f t="shared" si="0"/>
        <v>471.05597349999999</v>
      </c>
    </row>
    <row r="12" spans="1:37" ht="13.7" customHeight="1" x14ac:dyDescent="0.2">
      <c r="A12" s="109">
        <v>1994</v>
      </c>
      <c r="B12" s="43">
        <v>99.078999999999994</v>
      </c>
      <c r="C12" s="43">
        <v>151</v>
      </c>
      <c r="D12" s="43">
        <v>13.253806999999997</v>
      </c>
      <c r="E12" s="43">
        <v>112.758</v>
      </c>
      <c r="F12" s="43">
        <v>20.266689999999997</v>
      </c>
      <c r="G12" s="43">
        <v>5.5893999999999995</v>
      </c>
      <c r="H12" s="43">
        <v>6.0579999999999998</v>
      </c>
      <c r="I12" s="43">
        <v>23.763999999999999</v>
      </c>
      <c r="J12" s="43">
        <v>52.7485</v>
      </c>
      <c r="K12" s="43">
        <v>0.66771500000000006</v>
      </c>
      <c r="L12" s="43">
        <v>0.34100000000000003</v>
      </c>
      <c r="M12" s="43">
        <v>0.467086</v>
      </c>
      <c r="N12" s="43">
        <v>13.902987999999999</v>
      </c>
      <c r="O12" s="43">
        <v>5.7378999999999998</v>
      </c>
      <c r="P12" s="43">
        <v>25.4575</v>
      </c>
      <c r="Q12" s="43">
        <v>7.1909999999999998</v>
      </c>
      <c r="R12" s="43">
        <v>5.5884900000000002</v>
      </c>
      <c r="S12" s="43">
        <v>5.1619999999999999</v>
      </c>
      <c r="T12" s="43">
        <v>0.10051373</v>
      </c>
      <c r="U12" s="43">
        <v>0.50218121000000004</v>
      </c>
      <c r="V12" s="43">
        <v>3.2225670000000002</v>
      </c>
      <c r="W12" s="43">
        <v>12.742042000000001</v>
      </c>
      <c r="X12" s="43">
        <v>5.4420000000000002</v>
      </c>
      <c r="Y12" s="76">
        <v>1.7299999999999998E-4</v>
      </c>
      <c r="Z12" s="36">
        <f t="shared" si="0"/>
        <v>571.04255294000006</v>
      </c>
    </row>
    <row r="13" spans="1:37" ht="13.7" customHeight="1" x14ac:dyDescent="0.2">
      <c r="A13" s="109">
        <v>1995</v>
      </c>
      <c r="B13" s="43">
        <v>77.967904910000001</v>
      </c>
      <c r="C13" s="43">
        <v>150.08100664</v>
      </c>
      <c r="D13" s="43">
        <v>6.9749999999999996</v>
      </c>
      <c r="E13" s="43">
        <v>122.66510579</v>
      </c>
      <c r="F13" s="43">
        <v>27.217616000000003</v>
      </c>
      <c r="G13" s="43">
        <v>17.600000000000001</v>
      </c>
      <c r="H13" s="43">
        <v>15.9315</v>
      </c>
      <c r="I13" s="43">
        <v>53.170331609999998</v>
      </c>
      <c r="J13" s="43">
        <v>51.053547999999992</v>
      </c>
      <c r="K13" s="43">
        <v>12.475</v>
      </c>
      <c r="L13" s="43">
        <v>0.82599999999999996</v>
      </c>
      <c r="M13" s="43">
        <v>0.36694099999999996</v>
      </c>
      <c r="N13" s="43">
        <v>56.955117999999999</v>
      </c>
      <c r="O13" s="43">
        <v>3.6450230299999999</v>
      </c>
      <c r="P13" s="43">
        <v>17.367000000000001</v>
      </c>
      <c r="Q13" s="43">
        <v>35.299999999999997</v>
      </c>
      <c r="R13" s="43">
        <v>11.727755460000001</v>
      </c>
      <c r="S13" s="43">
        <v>13.83857892</v>
      </c>
      <c r="T13" s="43">
        <v>0</v>
      </c>
      <c r="U13" s="43">
        <v>0.45999468999999998</v>
      </c>
      <c r="V13" s="43">
        <v>6.4851957499999999</v>
      </c>
      <c r="W13" s="43">
        <v>21.025213999999998</v>
      </c>
      <c r="X13" s="43">
        <v>17.724</v>
      </c>
      <c r="Y13" s="76">
        <v>0</v>
      </c>
      <c r="Z13" s="36">
        <f t="shared" si="0"/>
        <v>720.85783380000009</v>
      </c>
    </row>
    <row r="14" spans="1:37" ht="13.7" customHeight="1" x14ac:dyDescent="0.2">
      <c r="A14" s="109">
        <v>1996</v>
      </c>
      <c r="B14" s="43">
        <v>139.50590976999999</v>
      </c>
      <c r="C14" s="43">
        <v>290.24605681999992</v>
      </c>
      <c r="D14" s="43">
        <v>15.58243227</v>
      </c>
      <c r="E14" s="43">
        <v>95.514477760000005</v>
      </c>
      <c r="F14" s="43">
        <v>9.9720433699999997</v>
      </c>
      <c r="G14" s="43">
        <v>21.9693</v>
      </c>
      <c r="H14" s="43">
        <v>20.767276930000001</v>
      </c>
      <c r="I14" s="43">
        <v>68.038612999999998</v>
      </c>
      <c r="J14" s="43">
        <v>59.969987589999995</v>
      </c>
      <c r="K14" s="43">
        <v>20.81725187</v>
      </c>
      <c r="L14" s="43">
        <v>1.69018622</v>
      </c>
      <c r="M14" s="43">
        <v>3.56521</v>
      </c>
      <c r="N14" s="43">
        <v>44.19</v>
      </c>
      <c r="O14" s="43">
        <v>25.062799949999995</v>
      </c>
      <c r="P14" s="43">
        <v>35.832336000000005</v>
      </c>
      <c r="Q14" s="43">
        <v>44.134300000000003</v>
      </c>
      <c r="R14" s="43">
        <v>22.875183129999996</v>
      </c>
      <c r="S14" s="43">
        <v>12.796153</v>
      </c>
      <c r="T14" s="43">
        <v>0</v>
      </c>
      <c r="U14" s="43">
        <v>0.52559316999999994</v>
      </c>
      <c r="V14" s="43">
        <v>17.98248006</v>
      </c>
      <c r="W14" s="43">
        <v>21</v>
      </c>
      <c r="X14" s="43">
        <v>30.661000000000001</v>
      </c>
      <c r="Y14" s="76">
        <v>1.2557566999999998</v>
      </c>
      <c r="Z14" s="36">
        <f t="shared" si="0"/>
        <v>1003.9543476099999</v>
      </c>
    </row>
    <row r="15" spans="1:37" ht="13.7" customHeight="1" x14ac:dyDescent="0.2">
      <c r="A15" s="109">
        <v>1997</v>
      </c>
      <c r="B15" s="43">
        <v>126.37966615000001</v>
      </c>
      <c r="C15" s="43">
        <v>229.98001701000001</v>
      </c>
      <c r="D15" s="43">
        <v>19.421376710000001</v>
      </c>
      <c r="E15" s="43">
        <v>81.812617000000003</v>
      </c>
      <c r="F15" s="43">
        <v>22.530086779999998</v>
      </c>
      <c r="G15" s="43">
        <v>29.739599999999999</v>
      </c>
      <c r="H15" s="43">
        <v>19.87281729</v>
      </c>
      <c r="I15" s="43">
        <v>55.379966000000003</v>
      </c>
      <c r="J15" s="43">
        <v>59.578034189999997</v>
      </c>
      <c r="K15" s="43">
        <v>20.937906950000002</v>
      </c>
      <c r="L15" s="43">
        <v>4.4557129999999994</v>
      </c>
      <c r="M15" s="43">
        <v>3.3125833899999999</v>
      </c>
      <c r="N15" s="43">
        <v>106.43</v>
      </c>
      <c r="O15" s="43">
        <v>28.6</v>
      </c>
      <c r="P15" s="43">
        <v>17.771702300000001</v>
      </c>
      <c r="Q15" s="43">
        <v>53.374378999999998</v>
      </c>
      <c r="R15" s="43">
        <v>23.294375580000001</v>
      </c>
      <c r="S15" s="43">
        <v>27.738433000000001</v>
      </c>
      <c r="T15" s="43">
        <v>3.5873600000000003</v>
      </c>
      <c r="U15" s="43">
        <v>1.6780544799999999</v>
      </c>
      <c r="V15" s="43">
        <v>28.21691796</v>
      </c>
      <c r="W15" s="43">
        <v>25.749915850000001</v>
      </c>
      <c r="X15" s="43">
        <v>56.426000000000002</v>
      </c>
      <c r="Y15" s="76">
        <v>5.9424070599999999</v>
      </c>
      <c r="Z15" s="36">
        <f t="shared" si="0"/>
        <v>1052.2099297</v>
      </c>
    </row>
    <row r="16" spans="1:37" ht="13.7" customHeight="1" x14ac:dyDescent="0.2">
      <c r="A16" s="109">
        <v>1998</v>
      </c>
      <c r="B16" s="43">
        <v>101.4267121</v>
      </c>
      <c r="C16" s="43">
        <v>214.72067612999999</v>
      </c>
      <c r="D16" s="43">
        <v>24.439995240000002</v>
      </c>
      <c r="E16" s="43">
        <v>127.68943705000001</v>
      </c>
      <c r="F16" s="43">
        <v>43.384210460000006</v>
      </c>
      <c r="G16" s="43">
        <v>40.329500000000003</v>
      </c>
      <c r="H16" s="43">
        <v>40.137966000000006</v>
      </c>
      <c r="I16" s="43">
        <v>50.45154642</v>
      </c>
      <c r="J16" s="43">
        <v>44.312756530000001</v>
      </c>
      <c r="K16" s="43">
        <v>32.639733309999997</v>
      </c>
      <c r="L16" s="43">
        <v>4.5382156499999997</v>
      </c>
      <c r="M16" s="43">
        <v>3.4590511500000001</v>
      </c>
      <c r="N16" s="43">
        <v>107.51</v>
      </c>
      <c r="O16" s="43">
        <v>23.460378909999999</v>
      </c>
      <c r="P16" s="43">
        <v>13.58789934</v>
      </c>
      <c r="Q16" s="43">
        <v>73.081999999999994</v>
      </c>
      <c r="R16" s="43">
        <v>33.257909740000002</v>
      </c>
      <c r="S16" s="43">
        <v>32.724465000000002</v>
      </c>
      <c r="T16" s="43">
        <v>4.1621699999999997</v>
      </c>
      <c r="U16" s="43">
        <v>0.49231185</v>
      </c>
      <c r="V16" s="43">
        <v>36.063926119999998</v>
      </c>
      <c r="W16" s="43">
        <v>56.904557650000001</v>
      </c>
      <c r="X16" s="43">
        <v>69.484340500000002</v>
      </c>
      <c r="Y16" s="76">
        <v>11.851000000000001</v>
      </c>
      <c r="Z16" s="36">
        <f t="shared" si="0"/>
        <v>1190.1107591499999</v>
      </c>
    </row>
    <row r="17" spans="1:26" ht="13.7" customHeight="1" x14ac:dyDescent="0.2">
      <c r="A17" s="109">
        <v>1999</v>
      </c>
      <c r="B17" s="43">
        <v>114.143</v>
      </c>
      <c r="C17" s="43">
        <v>260.13715811000003</v>
      </c>
      <c r="D17" s="43">
        <v>33.376189599999996</v>
      </c>
      <c r="E17" s="43">
        <v>138.89999733000002</v>
      </c>
      <c r="F17" s="43">
        <v>59.79116527</v>
      </c>
      <c r="G17" s="43">
        <v>72.026200000000003</v>
      </c>
      <c r="H17" s="43">
        <v>57.280782000000002</v>
      </c>
      <c r="I17" s="43">
        <v>57.460746999999998</v>
      </c>
      <c r="J17" s="43">
        <v>93.224267999999995</v>
      </c>
      <c r="K17" s="43">
        <v>47.211756289999997</v>
      </c>
      <c r="L17" s="43">
        <v>8.0156417700000002</v>
      </c>
      <c r="M17" s="43">
        <v>6.5456370700000006</v>
      </c>
      <c r="N17" s="43">
        <v>84.3</v>
      </c>
      <c r="O17" s="43">
        <v>49.4</v>
      </c>
      <c r="P17" s="43">
        <v>43.162939270000003</v>
      </c>
      <c r="Q17" s="43">
        <v>79.482922000000002</v>
      </c>
      <c r="R17" s="43">
        <v>36.780414130000004</v>
      </c>
      <c r="S17" s="43">
        <v>36.120720220000003</v>
      </c>
      <c r="T17" s="43">
        <v>5.2092000000000001</v>
      </c>
      <c r="U17" s="43">
        <v>4.1592361899999997</v>
      </c>
      <c r="V17" s="43">
        <v>43.265480260000004</v>
      </c>
      <c r="W17" s="43">
        <v>16.397416570000001</v>
      </c>
      <c r="X17" s="43">
        <v>72.664000000000001</v>
      </c>
      <c r="Y17" s="76">
        <v>12.387</v>
      </c>
      <c r="Z17" s="36">
        <f t="shared" si="0"/>
        <v>1431.4418710800001</v>
      </c>
    </row>
    <row r="18" spans="1:26" ht="13.7" customHeight="1" x14ac:dyDescent="0.2">
      <c r="A18" s="109">
        <v>2000</v>
      </c>
      <c r="B18" s="43">
        <v>88.73556395</v>
      </c>
      <c r="C18" s="43">
        <v>384.66224029</v>
      </c>
      <c r="D18" s="43">
        <v>48.880004849999999</v>
      </c>
      <c r="E18" s="43">
        <v>94.318555000000003</v>
      </c>
      <c r="F18" s="43">
        <v>62.341176829999995</v>
      </c>
      <c r="G18" s="43">
        <v>111.367</v>
      </c>
      <c r="H18" s="43">
        <v>48.912493000000005</v>
      </c>
      <c r="I18" s="43">
        <v>97.943968299999995</v>
      </c>
      <c r="J18" s="43">
        <v>121.27686245</v>
      </c>
      <c r="K18" s="43">
        <v>76.970792879999991</v>
      </c>
      <c r="L18" s="43">
        <v>7.0438354299999997</v>
      </c>
      <c r="M18" s="43">
        <v>14.840419879999999</v>
      </c>
      <c r="N18" s="43">
        <v>97.362229999999997</v>
      </c>
      <c r="O18" s="43">
        <v>95.557867625724114</v>
      </c>
      <c r="P18" s="43">
        <v>78.279459900000006</v>
      </c>
      <c r="Q18" s="43">
        <v>96.004469790000002</v>
      </c>
      <c r="R18" s="43">
        <v>63.393223860000006</v>
      </c>
      <c r="S18" s="43">
        <v>59.084000000000003</v>
      </c>
      <c r="T18" s="43">
        <v>5.74885</v>
      </c>
      <c r="U18" s="43">
        <v>17.92085226</v>
      </c>
      <c r="V18" s="43">
        <v>68.242229999999992</v>
      </c>
      <c r="W18" s="43">
        <v>28.975349269999999</v>
      </c>
      <c r="X18" s="43">
        <v>86.218000000000004</v>
      </c>
      <c r="Y18" s="76">
        <v>18.041454950000002</v>
      </c>
      <c r="Z18" s="36">
        <f t="shared" si="0"/>
        <v>1872.1209005157243</v>
      </c>
    </row>
    <row r="19" spans="1:26" ht="13.7" customHeight="1" x14ac:dyDescent="0.2">
      <c r="A19" s="109">
        <v>2001</v>
      </c>
      <c r="B19" s="43">
        <v>69.17089</v>
      </c>
      <c r="C19" s="43">
        <v>584.35294646</v>
      </c>
      <c r="D19" s="43">
        <v>53.095535660000003</v>
      </c>
      <c r="E19" s="43">
        <v>203.52614005016858</v>
      </c>
      <c r="F19" s="43">
        <v>62.586553949999995</v>
      </c>
      <c r="G19" s="43">
        <v>137.7353</v>
      </c>
      <c r="H19" s="43">
        <v>55.874779000000004</v>
      </c>
      <c r="I19" s="43">
        <v>127.67895745</v>
      </c>
      <c r="J19" s="43">
        <v>157.44777540999999</v>
      </c>
      <c r="K19" s="43">
        <v>114.36310021</v>
      </c>
      <c r="L19" s="43">
        <v>9.9758392000000011</v>
      </c>
      <c r="M19" s="43">
        <v>28.357724299999997</v>
      </c>
      <c r="N19" s="43">
        <v>119.04806739999999</v>
      </c>
      <c r="O19" s="43">
        <v>113.11</v>
      </c>
      <c r="P19" s="43">
        <v>86.712004000000007</v>
      </c>
      <c r="Q19" s="43">
        <v>116.99123313999999</v>
      </c>
      <c r="R19" s="43">
        <v>63.979480130000006</v>
      </c>
      <c r="S19" s="43">
        <v>75.889781999999997</v>
      </c>
      <c r="T19" s="43">
        <v>8.377559999999999</v>
      </c>
      <c r="U19" s="43">
        <v>16.010240438315115</v>
      </c>
      <c r="V19" s="43">
        <v>63.200036449999999</v>
      </c>
      <c r="W19" s="43">
        <v>25.404199999999999</v>
      </c>
      <c r="X19" s="43">
        <v>110.13</v>
      </c>
      <c r="Y19" s="76">
        <v>18.582508000000001</v>
      </c>
      <c r="Z19" s="36">
        <f t="shared" si="0"/>
        <v>2421.6006532484844</v>
      </c>
    </row>
    <row r="20" spans="1:26" ht="13.7" customHeight="1" x14ac:dyDescent="0.2">
      <c r="A20" s="109">
        <v>2002</v>
      </c>
      <c r="B20" s="43">
        <v>50.753420814958957</v>
      </c>
      <c r="C20" s="43">
        <v>444.85489654041697</v>
      </c>
      <c r="D20" s="43">
        <v>15.675651845727465</v>
      </c>
      <c r="E20" s="43">
        <v>115.86746163012691</v>
      </c>
      <c r="F20" s="43">
        <v>44.560046135027982</v>
      </c>
      <c r="G20" s="43">
        <v>50.351392958381332</v>
      </c>
      <c r="H20" s="43">
        <v>38.439633526490084</v>
      </c>
      <c r="I20" s="43">
        <v>43.640743619105578</v>
      </c>
      <c r="J20" s="43">
        <v>42.578365070896226</v>
      </c>
      <c r="K20" s="43">
        <v>35.392549173319644</v>
      </c>
      <c r="L20" s="43">
        <v>20.707110261159251</v>
      </c>
      <c r="M20" s="43">
        <v>14.321261009742376</v>
      </c>
      <c r="N20" s="43">
        <v>120.84055656110924</v>
      </c>
      <c r="O20" s="43">
        <v>58.765154489807671</v>
      </c>
      <c r="P20" s="43">
        <v>22.92062401704257</v>
      </c>
      <c r="Q20" s="43">
        <v>60.735764023476008</v>
      </c>
      <c r="R20" s="43">
        <v>31.172730913043061</v>
      </c>
      <c r="S20" s="43">
        <v>44.765246596731188</v>
      </c>
      <c r="T20" s="43">
        <v>4.8564030279739692</v>
      </c>
      <c r="U20" s="43">
        <v>15.210154720121622</v>
      </c>
      <c r="V20" s="43">
        <v>97.652505512798228</v>
      </c>
      <c r="W20" s="43">
        <v>16.354601780991842</v>
      </c>
      <c r="X20" s="43">
        <v>76.928491970754422</v>
      </c>
      <c r="Y20" s="76">
        <v>10.344613033403531</v>
      </c>
      <c r="Z20" s="36">
        <f t="shared" si="0"/>
        <v>1477.6893792326059</v>
      </c>
    </row>
    <row r="21" spans="1:26" ht="13.7" customHeight="1" x14ac:dyDescent="0.2">
      <c r="A21" s="109">
        <v>2003</v>
      </c>
      <c r="B21" s="43">
        <v>123.85023794573999</v>
      </c>
      <c r="C21" s="43">
        <v>500.90924913844219</v>
      </c>
      <c r="D21" s="43">
        <v>26.891481224192482</v>
      </c>
      <c r="E21" s="43">
        <v>165.94647807829907</v>
      </c>
      <c r="F21" s="43">
        <v>48.002709258611532</v>
      </c>
      <c r="G21" s="43">
        <v>89.960431419266683</v>
      </c>
      <c r="H21" s="43">
        <v>36.433368925048804</v>
      </c>
      <c r="I21" s="43">
        <v>67.496224360623131</v>
      </c>
      <c r="J21" s="43">
        <v>60.143053760453867</v>
      </c>
      <c r="K21" s="43">
        <v>54.273728013341298</v>
      </c>
      <c r="L21" s="43">
        <v>15.358094781719478</v>
      </c>
      <c r="M21" s="43">
        <v>17.567093608090506</v>
      </c>
      <c r="N21" s="43">
        <v>140.37860098845556</v>
      </c>
      <c r="O21" s="43">
        <v>60.313322139604928</v>
      </c>
      <c r="P21" s="43">
        <v>51.926585308808804</v>
      </c>
      <c r="Q21" s="43">
        <v>65.274442215420379</v>
      </c>
      <c r="R21" s="43">
        <v>46.60306751249265</v>
      </c>
      <c r="S21" s="43">
        <v>41.008116553294663</v>
      </c>
      <c r="T21" s="43">
        <v>3.4519002015693498</v>
      </c>
      <c r="U21" s="43">
        <v>12.366825514055989</v>
      </c>
      <c r="V21" s="43">
        <v>64.325068738421564</v>
      </c>
      <c r="W21" s="43">
        <v>42.723563123900348</v>
      </c>
      <c r="X21" s="43">
        <v>63.757521952902174</v>
      </c>
      <c r="Y21" s="76">
        <v>8.202542265112438</v>
      </c>
      <c r="Z21" s="36">
        <f t="shared" si="0"/>
        <v>1807.1637070278675</v>
      </c>
    </row>
    <row r="22" spans="1:26" ht="13.7" customHeight="1" x14ac:dyDescent="0.2">
      <c r="A22" s="109">
        <v>2004</v>
      </c>
      <c r="B22" s="43">
        <v>127.07764201828</v>
      </c>
      <c r="C22" s="43">
        <v>432.70999972672399</v>
      </c>
      <c r="D22" s="43">
        <v>24.095482987499899</v>
      </c>
      <c r="E22" s="43">
        <v>148.20443662191397</v>
      </c>
      <c r="F22" s="43">
        <v>52.026714532651006</v>
      </c>
      <c r="G22" s="43">
        <v>67.617264036882673</v>
      </c>
      <c r="H22" s="43">
        <v>32.213246523470872</v>
      </c>
      <c r="I22" s="43">
        <v>66.024003626989327</v>
      </c>
      <c r="J22" s="43">
        <v>50.466362556658169</v>
      </c>
      <c r="K22" s="43">
        <v>50.001461798342454</v>
      </c>
      <c r="L22" s="43">
        <v>17.085208288021605</v>
      </c>
      <c r="M22" s="43">
        <v>18.587438357509495</v>
      </c>
      <c r="N22" s="43">
        <v>117.52738738833207</v>
      </c>
      <c r="O22" s="43">
        <v>47.423556442296601</v>
      </c>
      <c r="P22" s="43">
        <v>37.138244512771529</v>
      </c>
      <c r="Q22" s="43">
        <v>52.949539464191176</v>
      </c>
      <c r="R22" s="43">
        <v>37.926655377209116</v>
      </c>
      <c r="S22" s="43">
        <v>73.050272521581903</v>
      </c>
      <c r="T22" s="43">
        <v>3.0644397822</v>
      </c>
      <c r="U22" s="43">
        <v>12.44056984</v>
      </c>
      <c r="V22" s="43">
        <v>53.498452088368509</v>
      </c>
      <c r="W22" s="43">
        <v>65.218485234902673</v>
      </c>
      <c r="X22" s="43">
        <v>67.801344031667696</v>
      </c>
      <c r="Y22" s="76">
        <v>7.0489706464912647</v>
      </c>
      <c r="Z22" s="36">
        <f t="shared" si="0"/>
        <v>1661.1971784049558</v>
      </c>
    </row>
    <row r="23" spans="1:26" ht="13.7" customHeight="1" x14ac:dyDescent="0.2">
      <c r="A23" s="109">
        <v>2005</v>
      </c>
      <c r="B23" s="43">
        <v>138.8316686896973</v>
      </c>
      <c r="C23" s="43">
        <v>490.12134100629902</v>
      </c>
      <c r="D23" s="43">
        <v>41.216916669689205</v>
      </c>
      <c r="E23" s="43">
        <v>181.90860432848487</v>
      </c>
      <c r="F23" s="43">
        <v>55.751155722567574</v>
      </c>
      <c r="G23" s="43">
        <v>102.61491734245583</v>
      </c>
      <c r="H23" s="43">
        <v>33.165584506552825</v>
      </c>
      <c r="I23" s="43">
        <v>70.917414187254437</v>
      </c>
      <c r="J23" s="43">
        <v>71.103073722986139</v>
      </c>
      <c r="K23" s="43">
        <v>66.740587505332527</v>
      </c>
      <c r="L23" s="43">
        <v>10.906752596050877</v>
      </c>
      <c r="M23" s="43">
        <v>26.549377286886614</v>
      </c>
      <c r="N23" s="43">
        <v>105.32442493547178</v>
      </c>
      <c r="O23" s="43">
        <v>69.992365538961238</v>
      </c>
      <c r="P23" s="43">
        <v>57.13766657700512</v>
      </c>
      <c r="Q23" s="43">
        <v>82.2361853533139</v>
      </c>
      <c r="R23" s="43">
        <v>37.804030846526693</v>
      </c>
      <c r="S23" s="43">
        <v>44.620282564037019</v>
      </c>
      <c r="T23" s="43">
        <v>5.6111254327999998</v>
      </c>
      <c r="U23" s="43">
        <v>10.167271830199818</v>
      </c>
      <c r="V23" s="43">
        <v>93.708194352536665</v>
      </c>
      <c r="W23" s="43">
        <v>9.7544204590000003</v>
      </c>
      <c r="X23" s="43">
        <v>94.706200515909629</v>
      </c>
      <c r="Y23" s="76">
        <v>10.914263891380386</v>
      </c>
      <c r="Z23" s="36">
        <f t="shared" si="0"/>
        <v>1911.8038258613994</v>
      </c>
    </row>
    <row r="24" spans="1:26" ht="13.7" customHeight="1" x14ac:dyDescent="0.2">
      <c r="A24" s="109">
        <v>2006</v>
      </c>
      <c r="B24" s="43">
        <v>176.68083337645584</v>
      </c>
      <c r="C24" s="43">
        <v>758.34363643544521</v>
      </c>
      <c r="D24" s="43">
        <v>35.060609162565598</v>
      </c>
      <c r="E24" s="43">
        <v>213.33745436515829</v>
      </c>
      <c r="F24" s="43">
        <v>53.257043739554923</v>
      </c>
      <c r="G24" s="43">
        <v>95.335730026026525</v>
      </c>
      <c r="H24" s="43">
        <v>31.518737599607224</v>
      </c>
      <c r="I24" s="43">
        <v>71.325103084067308</v>
      </c>
      <c r="J24" s="43">
        <v>63.161370433690436</v>
      </c>
      <c r="K24" s="43">
        <v>55.915000270646182</v>
      </c>
      <c r="L24" s="43">
        <v>11.170325428541428</v>
      </c>
      <c r="M24" s="43">
        <v>18.098563287957447</v>
      </c>
      <c r="N24" s="43">
        <v>160.60431103723789</v>
      </c>
      <c r="O24" s="43">
        <v>64.036057130369684</v>
      </c>
      <c r="P24" s="43">
        <v>51.076689579143398</v>
      </c>
      <c r="Q24" s="43">
        <v>74.631804666770861</v>
      </c>
      <c r="R24" s="43">
        <v>51.411916011636279</v>
      </c>
      <c r="S24" s="43">
        <v>41.392228135414598</v>
      </c>
      <c r="T24" s="43">
        <v>10.810191218985073</v>
      </c>
      <c r="U24" s="43">
        <v>18.517462085842045</v>
      </c>
      <c r="V24" s="43">
        <v>93.313101286150513</v>
      </c>
      <c r="W24" s="43">
        <v>59.374083905360848</v>
      </c>
      <c r="X24" s="43">
        <v>85.012922783179562</v>
      </c>
      <c r="Y24" s="76">
        <v>8.0679255307710793</v>
      </c>
      <c r="Z24" s="36">
        <f t="shared" si="0"/>
        <v>2301.4531005805784</v>
      </c>
    </row>
    <row r="25" spans="1:26" ht="13.7" customHeight="1" x14ac:dyDescent="0.2">
      <c r="A25" s="109">
        <v>2007</v>
      </c>
      <c r="B25" s="43">
        <v>123.46917287999999</v>
      </c>
      <c r="C25" s="43">
        <v>900.74576570488671</v>
      </c>
      <c r="D25" s="43">
        <v>35.700831915577126</v>
      </c>
      <c r="E25" s="43">
        <v>254.54917592857299</v>
      </c>
      <c r="F25" s="43">
        <v>65.45047109041991</v>
      </c>
      <c r="G25" s="43">
        <v>111.30531912205561</v>
      </c>
      <c r="H25" s="43">
        <v>33.919636523564471</v>
      </c>
      <c r="I25" s="43">
        <v>80.76720052704222</v>
      </c>
      <c r="J25" s="43">
        <v>79.907420481245993</v>
      </c>
      <c r="K25" s="43">
        <v>76.212481391749648</v>
      </c>
      <c r="L25" s="43">
        <v>10.310155971443841</v>
      </c>
      <c r="M25" s="43">
        <v>18.533189451260931</v>
      </c>
      <c r="N25" s="43">
        <v>129.60232538815345</v>
      </c>
      <c r="O25" s="43">
        <v>74.785484157289233</v>
      </c>
      <c r="P25" s="43">
        <v>99.859066433417453</v>
      </c>
      <c r="Q25" s="43">
        <v>87.01994208224707</v>
      </c>
      <c r="R25" s="43">
        <v>39.637289084768739</v>
      </c>
      <c r="S25" s="43">
        <v>60.238560268238615</v>
      </c>
      <c r="T25" s="43">
        <v>6.7687234054725227</v>
      </c>
      <c r="U25" s="43">
        <v>14.607316732280822</v>
      </c>
      <c r="V25" s="43">
        <v>69.77083390489689</v>
      </c>
      <c r="W25" s="43">
        <v>9.0871632635200683</v>
      </c>
      <c r="X25" s="43">
        <v>105.98043233570061</v>
      </c>
      <c r="Y25" s="76">
        <v>8.9557839718770591</v>
      </c>
      <c r="Z25" s="36">
        <f t="shared" si="0"/>
        <v>2497.1837420156817</v>
      </c>
    </row>
    <row r="26" spans="1:26" ht="13.7" customHeight="1" x14ac:dyDescent="0.2">
      <c r="A26" s="109">
        <v>2008</v>
      </c>
      <c r="B26" s="43">
        <v>113.09752284800413</v>
      </c>
      <c r="C26" s="43">
        <v>1005.2787890208448</v>
      </c>
      <c r="D26" s="43">
        <v>41.51837875517954</v>
      </c>
      <c r="E26" s="43">
        <v>276.7305847396081</v>
      </c>
      <c r="F26" s="43">
        <v>76.781975720144601</v>
      </c>
      <c r="G26" s="43">
        <v>121.89633995432261</v>
      </c>
      <c r="H26" s="43">
        <v>29.795398676369217</v>
      </c>
      <c r="I26" s="43">
        <v>91.898761973366717</v>
      </c>
      <c r="J26" s="43">
        <v>101.24014774728053</v>
      </c>
      <c r="K26" s="43">
        <v>53.77025672371586</v>
      </c>
      <c r="L26" s="43">
        <v>9.6042238596616816</v>
      </c>
      <c r="M26" s="43">
        <v>17.580370734491396</v>
      </c>
      <c r="N26" s="43">
        <v>143.06533584342682</v>
      </c>
      <c r="O26" s="43">
        <v>85.113290205244326</v>
      </c>
      <c r="P26" s="43">
        <v>110.90034727304315</v>
      </c>
      <c r="Q26" s="43">
        <v>98.884926160531109</v>
      </c>
      <c r="R26" s="43">
        <v>49.053747164914007</v>
      </c>
      <c r="S26" s="43">
        <v>33.424863761979665</v>
      </c>
      <c r="T26" s="43">
        <v>5.9754665702331877</v>
      </c>
      <c r="U26" s="43">
        <v>13.645426927093988</v>
      </c>
      <c r="V26" s="43">
        <v>51.211266140391913</v>
      </c>
      <c r="W26" s="43">
        <v>7.5824170827610793</v>
      </c>
      <c r="X26" s="43">
        <v>114.63617977554067</v>
      </c>
      <c r="Y26" s="76">
        <v>15.171469298472765</v>
      </c>
      <c r="Z26" s="36">
        <f t="shared" si="0"/>
        <v>2667.8574869566223</v>
      </c>
    </row>
    <row r="27" spans="1:26" ht="13.7" customHeight="1" x14ac:dyDescent="0.2">
      <c r="A27" s="109">
        <v>2009</v>
      </c>
      <c r="B27" s="43">
        <v>103.16607797313905</v>
      </c>
      <c r="C27" s="43">
        <v>1303.6272438209519</v>
      </c>
      <c r="D27" s="43">
        <v>42.415081787511077</v>
      </c>
      <c r="E27" s="43">
        <v>333.43725592459509</v>
      </c>
      <c r="F27" s="43">
        <v>69.776107167355519</v>
      </c>
      <c r="G27" s="43">
        <v>141.2321721792631</v>
      </c>
      <c r="H27" s="43">
        <v>27.74947596218297</v>
      </c>
      <c r="I27" s="43">
        <v>102.894216711285</v>
      </c>
      <c r="J27" s="43">
        <v>103.05337005147692</v>
      </c>
      <c r="K27" s="43">
        <v>62.160839111561593</v>
      </c>
      <c r="L27" s="43">
        <v>9.1068914976477089</v>
      </c>
      <c r="M27" s="43">
        <v>21.136703420873381</v>
      </c>
      <c r="N27" s="43">
        <v>154.46648273722599</v>
      </c>
      <c r="O27" s="43">
        <v>91.354082921265274</v>
      </c>
      <c r="P27" s="43">
        <v>121.3891493093881</v>
      </c>
      <c r="Q27" s="43">
        <v>109.72760226816219</v>
      </c>
      <c r="R27" s="43">
        <v>115.03833174153952</v>
      </c>
      <c r="S27" s="43">
        <v>56.197302119876774</v>
      </c>
      <c r="T27" s="43">
        <v>1.6658242224941699</v>
      </c>
      <c r="U27" s="43">
        <v>127.54064641497304</v>
      </c>
      <c r="V27" s="43">
        <v>41.232731854999997</v>
      </c>
      <c r="W27" s="43">
        <v>8.4515622879602663</v>
      </c>
      <c r="X27" s="43">
        <v>133.65536783695356</v>
      </c>
      <c r="Y27" s="76">
        <v>9.7323099514485545</v>
      </c>
      <c r="Z27" s="36">
        <f t="shared" si="0"/>
        <v>3290.206829274131</v>
      </c>
    </row>
    <row r="28" spans="1:26" ht="13.7" customHeight="1" x14ac:dyDescent="0.2">
      <c r="A28" s="109">
        <v>2010</v>
      </c>
      <c r="B28" s="43">
        <v>211.8422801409059</v>
      </c>
      <c r="C28" s="43">
        <v>1920.7993363232242</v>
      </c>
      <c r="D28" s="43">
        <v>32.270548375055284</v>
      </c>
      <c r="E28" s="43">
        <v>356.44768708605352</v>
      </c>
      <c r="F28" s="43">
        <v>49.119706049120516</v>
      </c>
      <c r="G28" s="43">
        <v>87.447400784978171</v>
      </c>
      <c r="H28" s="43">
        <v>27.729264903464056</v>
      </c>
      <c r="I28" s="43">
        <v>106.75305728288619</v>
      </c>
      <c r="J28" s="43">
        <v>44.897747332149031</v>
      </c>
      <c r="K28" s="43">
        <v>91.641072618514201</v>
      </c>
      <c r="L28" s="43">
        <v>8.3955666576550545</v>
      </c>
      <c r="M28" s="43">
        <v>41.512749421050501</v>
      </c>
      <c r="N28" s="43">
        <v>188.64270410844708</v>
      </c>
      <c r="O28" s="43">
        <v>66.712978164895432</v>
      </c>
      <c r="P28" s="43">
        <v>130.35403979257359</v>
      </c>
      <c r="Q28" s="43">
        <v>105.06099138702227</v>
      </c>
      <c r="R28" s="43">
        <v>97.058182023297704</v>
      </c>
      <c r="S28" s="43">
        <v>25.788681656694429</v>
      </c>
      <c r="T28" s="43">
        <v>1.5512257321990039</v>
      </c>
      <c r="U28" s="43">
        <v>125.89811327938419</v>
      </c>
      <c r="V28" s="43">
        <v>24.07530946368</v>
      </c>
      <c r="W28" s="43">
        <v>2.8076960608475408</v>
      </c>
      <c r="X28" s="43">
        <v>78.438801962607641</v>
      </c>
      <c r="Y28" s="76">
        <v>8.8874402524194345</v>
      </c>
      <c r="Z28" s="36">
        <f t="shared" si="0"/>
        <v>3834.1325808591232</v>
      </c>
    </row>
    <row r="29" spans="1:26" ht="13.7" customHeight="1" x14ac:dyDescent="0.2">
      <c r="A29" s="109">
        <v>2011</v>
      </c>
      <c r="B29" s="43">
        <v>394.05697846228435</v>
      </c>
      <c r="C29" s="43">
        <v>2295.9712173545208</v>
      </c>
      <c r="D29" s="43">
        <v>6.2353123396197221</v>
      </c>
      <c r="E29" s="43">
        <v>473.25904845308577</v>
      </c>
      <c r="F29" s="43">
        <v>5.1760040227549018</v>
      </c>
      <c r="G29" s="43">
        <v>35.879619463154505</v>
      </c>
      <c r="H29" s="43">
        <v>26.433246826945119</v>
      </c>
      <c r="I29" s="43">
        <v>51.109015560002483</v>
      </c>
      <c r="J29" s="43">
        <v>14.066184011354169</v>
      </c>
      <c r="K29" s="43">
        <v>7.1940712824354023</v>
      </c>
      <c r="L29" s="43">
        <v>7.6634157877127098</v>
      </c>
      <c r="M29" s="43">
        <v>41.446258900796622</v>
      </c>
      <c r="N29" s="43">
        <v>185.32008639672173</v>
      </c>
      <c r="O29" s="43">
        <v>9.6691585603538286</v>
      </c>
      <c r="P29" s="43">
        <v>141.28008597421035</v>
      </c>
      <c r="Q29" s="43">
        <v>54.606912752</v>
      </c>
      <c r="R29" s="43">
        <v>94.206900712726309</v>
      </c>
      <c r="S29" s="43">
        <v>9.2038079797390768</v>
      </c>
      <c r="T29" s="43">
        <v>0.50176482493039376</v>
      </c>
      <c r="U29" s="43">
        <v>127.82424451137108</v>
      </c>
      <c r="V29" s="43">
        <v>28.930455769896742</v>
      </c>
      <c r="W29" s="43">
        <v>9.1180410392296842</v>
      </c>
      <c r="X29" s="43">
        <v>27.996597260360296</v>
      </c>
      <c r="Y29" s="76">
        <v>2.0673445612500796</v>
      </c>
      <c r="Z29" s="36">
        <f t="shared" si="0"/>
        <v>4049.2157728074562</v>
      </c>
    </row>
    <row r="30" spans="1:26" ht="13.7" customHeight="1" x14ac:dyDescent="0.2">
      <c r="A30" s="109">
        <v>2012</v>
      </c>
      <c r="B30" s="43">
        <v>489.74067126759019</v>
      </c>
      <c r="C30" s="43">
        <v>3582</v>
      </c>
      <c r="D30" s="43">
        <v>5.7904473722970611</v>
      </c>
      <c r="E30" s="43">
        <v>513.36636051342487</v>
      </c>
      <c r="F30" s="43">
        <v>4.2921222437136919</v>
      </c>
      <c r="G30" s="43">
        <v>84.223529689775035</v>
      </c>
      <c r="H30" s="43">
        <v>26.451764451025682</v>
      </c>
      <c r="I30" s="43">
        <v>68.723720111995675</v>
      </c>
      <c r="J30" s="43">
        <v>15.710584539999999</v>
      </c>
      <c r="K30" s="43">
        <v>13.642030548568934</v>
      </c>
      <c r="L30" s="43">
        <v>6.8887655150405358</v>
      </c>
      <c r="M30" s="43">
        <v>58.822357882678467</v>
      </c>
      <c r="N30" s="43">
        <v>197.58112802811121</v>
      </c>
      <c r="O30" s="43">
        <v>12.593143582157378</v>
      </c>
      <c r="P30" s="43">
        <v>146.95908477020001</v>
      </c>
      <c r="Q30" s="43">
        <v>59.544021689645888</v>
      </c>
      <c r="R30" s="43">
        <v>177.69233324062125</v>
      </c>
      <c r="S30" s="43">
        <v>10.507960503552885</v>
      </c>
      <c r="T30" s="43">
        <v>0.26912317670214947</v>
      </c>
      <c r="U30" s="43">
        <v>143.33935137264842</v>
      </c>
      <c r="V30" s="43">
        <v>27.435081878389504</v>
      </c>
      <c r="W30" s="43">
        <v>11.912802450746344</v>
      </c>
      <c r="X30" s="43">
        <v>22.200305160759129</v>
      </c>
      <c r="Y30" s="76">
        <v>4.7033864476674099</v>
      </c>
      <c r="Z30" s="36">
        <f t="shared" si="0"/>
        <v>5684.390076437312</v>
      </c>
    </row>
    <row r="31" spans="1:26" ht="13.7" customHeight="1" x14ac:dyDescent="0.2">
      <c r="A31" s="109">
        <v>2013</v>
      </c>
      <c r="B31" s="43">
        <v>772.38630886776673</v>
      </c>
      <c r="C31" s="43">
        <v>4158.1408352509516</v>
      </c>
      <c r="D31" s="43">
        <v>22.651259019819232</v>
      </c>
      <c r="E31" s="43">
        <v>887.82960144830065</v>
      </c>
      <c r="F31" s="43">
        <v>5.0286809259182919</v>
      </c>
      <c r="G31" s="43">
        <v>130.27818704328027</v>
      </c>
      <c r="H31" s="43">
        <v>56.288799076366097</v>
      </c>
      <c r="I31" s="43">
        <v>157.15590875463357</v>
      </c>
      <c r="J31" s="43">
        <v>17.618745629999999</v>
      </c>
      <c r="K31" s="43">
        <v>52.683380731987093</v>
      </c>
      <c r="L31" s="43">
        <v>6.1351194189979514</v>
      </c>
      <c r="M31" s="43">
        <v>71.257527130293781</v>
      </c>
      <c r="N31" s="43">
        <v>317.43506965351685</v>
      </c>
      <c r="O31" s="43">
        <v>13.559712394239261</v>
      </c>
      <c r="P31" s="43">
        <v>222.06907910161425</v>
      </c>
      <c r="Q31" s="43">
        <v>74.464861618618173</v>
      </c>
      <c r="R31" s="43">
        <v>222.46688425546063</v>
      </c>
      <c r="S31" s="43">
        <v>19.789213157097709</v>
      </c>
      <c r="T31" s="43">
        <v>0.20375915625722923</v>
      </c>
      <c r="U31" s="43">
        <v>174.46473612952275</v>
      </c>
      <c r="V31" s="43">
        <v>21.57888039080602</v>
      </c>
      <c r="W31" s="43">
        <v>23.24305322263422</v>
      </c>
      <c r="X31" s="43">
        <v>32.938347474013071</v>
      </c>
      <c r="Y31" s="76">
        <v>4.5196520021676108</v>
      </c>
      <c r="Z31" s="36">
        <f t="shared" si="0"/>
        <v>7464.1876018542625</v>
      </c>
    </row>
    <row r="32" spans="1:26" ht="13.7" customHeight="1" x14ac:dyDescent="0.2">
      <c r="A32" s="109">
        <v>2014</v>
      </c>
      <c r="B32" s="43">
        <v>1307.6674662504161</v>
      </c>
      <c r="C32" s="43">
        <v>6438.4859700071611</v>
      </c>
      <c r="D32" s="43">
        <v>68.222774067193882</v>
      </c>
      <c r="E32" s="43">
        <v>1424.0920883522172</v>
      </c>
      <c r="F32" s="43">
        <v>5.5122618071124254</v>
      </c>
      <c r="G32" s="43">
        <v>150.67635402221109</v>
      </c>
      <c r="H32" s="43">
        <v>106.87777581729279</v>
      </c>
      <c r="I32" s="43">
        <v>228.73421622818125</v>
      </c>
      <c r="J32" s="43">
        <v>23.066949013467081</v>
      </c>
      <c r="K32" s="43">
        <v>7.3865399108464356</v>
      </c>
      <c r="L32" s="43">
        <v>6.1288840636792781</v>
      </c>
      <c r="M32" s="43">
        <v>105.56650990040278</v>
      </c>
      <c r="N32" s="43">
        <v>612.73557461654593</v>
      </c>
      <c r="O32" s="43">
        <v>10.643635078745616</v>
      </c>
      <c r="P32" s="43">
        <v>369.25995703942164</v>
      </c>
      <c r="Q32" s="43">
        <v>124.92590924995235</v>
      </c>
      <c r="R32" s="43">
        <v>332.64656277479071</v>
      </c>
      <c r="S32" s="43">
        <v>33.011921824999995</v>
      </c>
      <c r="T32" s="43">
        <v>1.7542035271505892E-2</v>
      </c>
      <c r="U32" s="43">
        <v>163.04541040308675</v>
      </c>
      <c r="V32" s="43">
        <v>24.701145610240776</v>
      </c>
      <c r="W32" s="43">
        <v>21.360391728646913</v>
      </c>
      <c r="X32" s="43">
        <v>16.217523028057798</v>
      </c>
      <c r="Y32" s="76">
        <v>9.3446176144840969</v>
      </c>
      <c r="Z32" s="36">
        <f t="shared" si="0"/>
        <v>11590.32798044443</v>
      </c>
    </row>
    <row r="33" spans="1:28" ht="13.7" customHeight="1" x14ac:dyDescent="0.2">
      <c r="A33" s="109">
        <v>2015</v>
      </c>
      <c r="B33" s="43">
        <v>1734.8402155245844</v>
      </c>
      <c r="C33" s="43">
        <v>9205.9240325180399</v>
      </c>
      <c r="D33" s="43">
        <v>53.263706797866405</v>
      </c>
      <c r="E33" s="43">
        <v>1450.3623712037827</v>
      </c>
      <c r="F33" s="43">
        <v>4.3055943349629766</v>
      </c>
      <c r="G33" s="43">
        <v>116.96904653073447</v>
      </c>
      <c r="H33" s="43">
        <v>190.63280206632385</v>
      </c>
      <c r="I33" s="43">
        <v>418.75763636574817</v>
      </c>
      <c r="J33" s="43">
        <v>23.138188274049597</v>
      </c>
      <c r="K33" s="43">
        <v>19.576748630114977</v>
      </c>
      <c r="L33" s="43">
        <v>5.6462718518427213</v>
      </c>
      <c r="M33" s="43">
        <v>131.02429500974327</v>
      </c>
      <c r="N33" s="43">
        <v>930.34938056492388</v>
      </c>
      <c r="O33" s="43">
        <v>11.583430124873324</v>
      </c>
      <c r="P33" s="43">
        <v>677.0344111716206</v>
      </c>
      <c r="Q33" s="43">
        <v>163.27526718586864</v>
      </c>
      <c r="R33" s="43">
        <v>406.07845166705005</v>
      </c>
      <c r="S33" s="43">
        <v>53.420201302226346</v>
      </c>
      <c r="T33" s="43">
        <v>3.8148689504880701E-3</v>
      </c>
      <c r="U33" s="43">
        <v>125.69668467347483</v>
      </c>
      <c r="V33" s="43">
        <v>72.013645151088269</v>
      </c>
      <c r="W33" s="43">
        <v>26.69056007271185</v>
      </c>
      <c r="X33" s="43">
        <v>16.869704553282688</v>
      </c>
      <c r="Y33" s="76">
        <v>15.378199459661102</v>
      </c>
      <c r="Z33" s="36">
        <f t="shared" si="0"/>
        <v>15852.834659903525</v>
      </c>
    </row>
    <row r="34" spans="1:28" ht="13.7" customHeight="1" x14ac:dyDescent="0.2">
      <c r="A34" s="109">
        <v>2016</v>
      </c>
      <c r="B34" s="43">
        <v>3922.2012732490434</v>
      </c>
      <c r="C34" s="43">
        <v>14177.194788452329</v>
      </c>
      <c r="D34" s="43">
        <v>83.633438982172095</v>
      </c>
      <c r="E34" s="43">
        <v>2343.0406613919922</v>
      </c>
      <c r="F34" s="43">
        <v>9.2290072516298789</v>
      </c>
      <c r="G34" s="43">
        <v>211.30435280367888</v>
      </c>
      <c r="H34" s="43">
        <v>755.86897344366321</v>
      </c>
      <c r="I34" s="43">
        <v>1224.901982030774</v>
      </c>
      <c r="J34" s="43">
        <v>28.709911402500826</v>
      </c>
      <c r="K34" s="43">
        <v>473.13031066135102</v>
      </c>
      <c r="L34" s="43">
        <v>4.1381887855235471</v>
      </c>
      <c r="M34" s="43">
        <v>139.3781768983244</v>
      </c>
      <c r="N34" s="43">
        <v>2389.9545548726032</v>
      </c>
      <c r="O34" s="43">
        <v>21.677776485978079</v>
      </c>
      <c r="P34" s="43">
        <v>1955.6622757791163</v>
      </c>
      <c r="Q34" s="43">
        <v>433.94348198940736</v>
      </c>
      <c r="R34" s="43">
        <v>809.59988323623804</v>
      </c>
      <c r="S34" s="43">
        <v>80.787000000000006</v>
      </c>
      <c r="T34" s="43">
        <v>0</v>
      </c>
      <c r="U34" s="43">
        <v>159.67365890791604</v>
      </c>
      <c r="V34" s="43">
        <v>272.50031634188167</v>
      </c>
      <c r="W34" s="43">
        <v>47.75230925565063</v>
      </c>
      <c r="X34" s="43">
        <v>50.93435761186867</v>
      </c>
      <c r="Y34" s="76">
        <v>57.403994773173949</v>
      </c>
      <c r="Z34" s="36">
        <f t="shared" si="0"/>
        <v>29652.620674606816</v>
      </c>
    </row>
    <row r="35" spans="1:28" ht="13.7" customHeight="1" x14ac:dyDescent="0.2">
      <c r="A35" s="109">
        <v>2017</v>
      </c>
      <c r="B35" s="43">
        <v>6406.2144819915056</v>
      </c>
      <c r="C35" s="43">
        <v>17140.177083818962</v>
      </c>
      <c r="D35" s="43">
        <v>207.5222547050077</v>
      </c>
      <c r="E35" s="43">
        <v>2876.467522669851</v>
      </c>
      <c r="F35" s="43">
        <v>242.09589804586435</v>
      </c>
      <c r="G35" s="43">
        <v>1068.7449145425298</v>
      </c>
      <c r="H35" s="43">
        <v>1972.2408413318001</v>
      </c>
      <c r="I35" s="43">
        <v>1919.2703827875755</v>
      </c>
      <c r="J35" s="43">
        <v>233.17607003650164</v>
      </c>
      <c r="K35" s="43">
        <v>939.69067027894221</v>
      </c>
      <c r="L35" s="43">
        <v>108.49053643515218</v>
      </c>
      <c r="M35" s="43">
        <v>464.07737047328936</v>
      </c>
      <c r="N35" s="43">
        <v>3557.4869677925358</v>
      </c>
      <c r="O35" s="43">
        <v>310.48767299018522</v>
      </c>
      <c r="P35" s="43">
        <v>2792.1910180921482</v>
      </c>
      <c r="Q35" s="43">
        <v>1178.8510427723111</v>
      </c>
      <c r="R35" s="43">
        <v>1415.5707916089289</v>
      </c>
      <c r="S35" s="43">
        <v>336.66895518705081</v>
      </c>
      <c r="T35" s="43">
        <v>2.2357824953621162</v>
      </c>
      <c r="U35" s="43">
        <v>662.723733463553</v>
      </c>
      <c r="V35" s="43">
        <v>590.51404980706798</v>
      </c>
      <c r="W35" s="43">
        <v>266.86169305092324</v>
      </c>
      <c r="X35" s="43">
        <v>306.45085574846252</v>
      </c>
      <c r="Y35" s="76">
        <v>413.70553034751515</v>
      </c>
      <c r="Z35" s="36">
        <f t="shared" si="0"/>
        <v>45411.916120473034</v>
      </c>
    </row>
    <row r="36" spans="1:28" ht="13.7" customHeight="1" x14ac:dyDescent="0.2">
      <c r="A36" s="109">
        <v>2018</v>
      </c>
      <c r="B36" s="43">
        <v>14763.903727649438</v>
      </c>
      <c r="C36" s="43">
        <v>42897.994138708353</v>
      </c>
      <c r="D36" s="43">
        <v>380.2314217768581</v>
      </c>
      <c r="E36" s="43">
        <v>5363.9199759656058</v>
      </c>
      <c r="F36" s="43">
        <v>898.35444421910086</v>
      </c>
      <c r="G36" s="43">
        <v>2880.2785820279219</v>
      </c>
      <c r="H36" s="43">
        <v>3641.225457716514</v>
      </c>
      <c r="I36" s="43">
        <v>2921.8077965205002</v>
      </c>
      <c r="J36" s="43">
        <v>348.21757185690507</v>
      </c>
      <c r="K36" s="43">
        <v>2480.1545065338519</v>
      </c>
      <c r="L36" s="43">
        <v>160.72278750890229</v>
      </c>
      <c r="M36" s="43">
        <v>1095.9832354954806</v>
      </c>
      <c r="N36" s="43">
        <v>6404.3641158865339</v>
      </c>
      <c r="O36" s="43">
        <v>600.22986859326932</v>
      </c>
      <c r="P36" s="43">
        <v>4514.9415769364414</v>
      </c>
      <c r="Q36" s="43">
        <v>3141.5928654842464</v>
      </c>
      <c r="R36" s="43">
        <v>2392.096595562718</v>
      </c>
      <c r="S36" s="43">
        <v>556.89645091957186</v>
      </c>
      <c r="T36" s="43">
        <v>10.97070984177657</v>
      </c>
      <c r="U36" s="43">
        <v>1858.3570883463133</v>
      </c>
      <c r="V36" s="43">
        <v>971.0324463893445</v>
      </c>
      <c r="W36" s="43">
        <v>383.74530717037703</v>
      </c>
      <c r="X36" s="43">
        <v>697.82896078367594</v>
      </c>
      <c r="Y36" s="76">
        <v>1239.00719936986</v>
      </c>
      <c r="Z36" s="36">
        <f t="shared" si="0"/>
        <v>100603.85683126356</v>
      </c>
    </row>
    <row r="37" spans="1:28" ht="13.7" customHeight="1" x14ac:dyDescent="0.2">
      <c r="A37" s="109">
        <v>2019</v>
      </c>
      <c r="B37" s="43">
        <v>32384.915663819495</v>
      </c>
      <c r="C37" s="43">
        <v>73057.289905043552</v>
      </c>
      <c r="D37" s="43">
        <v>516.07668134010294</v>
      </c>
      <c r="E37" s="43">
        <v>10458.671889910798</v>
      </c>
      <c r="F37" s="43">
        <v>1702.1931060568477</v>
      </c>
      <c r="G37" s="43">
        <v>5889.2641321354113</v>
      </c>
      <c r="H37" s="43">
        <v>4738.8821155417854</v>
      </c>
      <c r="I37" s="43">
        <v>3538.5694835116815</v>
      </c>
      <c r="J37" s="43">
        <v>510.78241375528023</v>
      </c>
      <c r="K37" s="43">
        <v>2719.6481715102327</v>
      </c>
      <c r="L37" s="43">
        <v>238.9433757857278</v>
      </c>
      <c r="M37" s="43">
        <v>1930.0424777765422</v>
      </c>
      <c r="N37" s="43">
        <v>8984.4674372944446</v>
      </c>
      <c r="O37" s="43">
        <v>766.35906708619689</v>
      </c>
      <c r="P37" s="43">
        <v>6659.0031668754746</v>
      </c>
      <c r="Q37" s="43">
        <v>5042.7039458670479</v>
      </c>
      <c r="R37" s="43">
        <v>3193.5660082607101</v>
      </c>
      <c r="S37" s="43">
        <v>1064.5037847611366</v>
      </c>
      <c r="T37" s="43">
        <v>28.742392735864453</v>
      </c>
      <c r="U37" s="43">
        <v>2135.7543863886535</v>
      </c>
      <c r="V37" s="43">
        <v>2317.7346524969066</v>
      </c>
      <c r="W37" s="43">
        <v>574.67262405050803</v>
      </c>
      <c r="X37" s="43">
        <v>2135.3631332832138</v>
      </c>
      <c r="Y37" s="76">
        <v>1679.7363900123248</v>
      </c>
      <c r="Z37" s="36">
        <f t="shared" si="0"/>
        <v>172267.88640529991</v>
      </c>
    </row>
    <row r="38" spans="1:28" ht="13.7" customHeight="1" x14ac:dyDescent="0.2">
      <c r="A38" s="109">
        <v>2020</v>
      </c>
      <c r="B38" s="43">
        <v>34783.994104782658</v>
      </c>
      <c r="C38" s="43">
        <v>41711.442425128982</v>
      </c>
      <c r="D38" s="43">
        <v>602.05265473577879</v>
      </c>
      <c r="E38" s="43">
        <v>11953.643527160928</v>
      </c>
      <c r="F38" s="43">
        <v>822.32022061694408</v>
      </c>
      <c r="G38" s="43">
        <v>2717.1130272783548</v>
      </c>
      <c r="H38" s="43">
        <v>5572.408359719986</v>
      </c>
      <c r="I38" s="43">
        <v>3571.5208848980114</v>
      </c>
      <c r="J38" s="43">
        <v>623.98808640270443</v>
      </c>
      <c r="K38" s="43">
        <v>3105.2713387733847</v>
      </c>
      <c r="L38" s="43">
        <v>290.77105366374212</v>
      </c>
      <c r="M38" s="43">
        <v>1767.5712840984347</v>
      </c>
      <c r="N38" s="43">
        <v>5970.7184469393887</v>
      </c>
      <c r="O38" s="43">
        <v>704.38615772552328</v>
      </c>
      <c r="P38" s="43">
        <v>7366.3496150642104</v>
      </c>
      <c r="Q38" s="43">
        <v>3533.8050398575242</v>
      </c>
      <c r="R38" s="43">
        <v>3401.7362632124373</v>
      </c>
      <c r="S38" s="43">
        <v>1202.3840637179296</v>
      </c>
      <c r="T38" s="43">
        <v>58.220709296449627</v>
      </c>
      <c r="U38" s="43">
        <v>830.78472552225571</v>
      </c>
      <c r="V38" s="43">
        <v>4588.9794303493372</v>
      </c>
      <c r="W38" s="43">
        <v>694.39921382547368</v>
      </c>
      <c r="X38" s="43">
        <v>2831.9357902987413</v>
      </c>
      <c r="Y38" s="76">
        <v>1726.895666929654</v>
      </c>
      <c r="Z38" s="36">
        <f t="shared" si="0"/>
        <v>140432.69208999883</v>
      </c>
    </row>
    <row r="39" spans="1:28" s="21" customFormat="1" ht="13.7" customHeight="1" x14ac:dyDescent="0.2">
      <c r="A39" s="109">
        <v>2021</v>
      </c>
      <c r="B39" s="43">
        <v>51929.08550094848</v>
      </c>
      <c r="C39" s="43">
        <v>44078.604979510957</v>
      </c>
      <c r="D39" s="43">
        <v>454.09717474182736</v>
      </c>
      <c r="E39" s="43">
        <v>10300.074643796184</v>
      </c>
      <c r="F39" s="43">
        <v>1093.6830863803598</v>
      </c>
      <c r="G39" s="43">
        <v>5374.341998901541</v>
      </c>
      <c r="H39" s="43">
        <v>7133.0002511458497</v>
      </c>
      <c r="I39" s="43">
        <v>6131.9709567754417</v>
      </c>
      <c r="J39" s="43">
        <v>451.6954629659084</v>
      </c>
      <c r="K39" s="43">
        <v>5073.8306966534119</v>
      </c>
      <c r="L39" s="43">
        <v>157.41915675881253</v>
      </c>
      <c r="M39" s="43">
        <v>2940.2144368806498</v>
      </c>
      <c r="N39" s="43">
        <v>9085.1121257550567</v>
      </c>
      <c r="O39" s="43">
        <v>465.32710167782079</v>
      </c>
      <c r="P39" s="43">
        <v>6662.7148186011746</v>
      </c>
      <c r="Q39" s="43">
        <v>3918.2624530467724</v>
      </c>
      <c r="R39" s="43">
        <v>4562.2102993410545</v>
      </c>
      <c r="S39" s="43">
        <v>989.34743985480134</v>
      </c>
      <c r="T39" s="43">
        <v>103.45765212433025</v>
      </c>
      <c r="U39" s="43">
        <v>1453.6749619265024</v>
      </c>
      <c r="V39" s="43">
        <v>8320.326570907735</v>
      </c>
      <c r="W39" s="43">
        <v>432.80108027859291</v>
      </c>
      <c r="X39" s="43">
        <v>2781.5056769494317</v>
      </c>
      <c r="Y39" s="76">
        <v>1561.6172106322917</v>
      </c>
      <c r="Z39" s="36">
        <f t="shared" si="0"/>
        <v>175454.375736555</v>
      </c>
      <c r="AA39" s="1"/>
      <c r="AB39" s="1"/>
    </row>
    <row r="40" spans="1:28" s="21" customFormat="1" ht="13.7" customHeight="1" x14ac:dyDescent="0.2">
      <c r="A40" s="109">
        <v>2022</v>
      </c>
      <c r="B40" s="43">
        <v>52500.0168778796</v>
      </c>
      <c r="C40" s="43">
        <v>93558.259232001801</v>
      </c>
      <c r="D40" s="43">
        <v>1980.21610085061</v>
      </c>
      <c r="E40" s="43">
        <v>19870.849871206297</v>
      </c>
      <c r="F40" s="43">
        <v>3215.8316745869602</v>
      </c>
      <c r="G40" s="43">
        <v>6978.43592036051</v>
      </c>
      <c r="H40" s="43">
        <v>11182.319747911099</v>
      </c>
      <c r="I40" s="43">
        <v>7957.93615384229</v>
      </c>
      <c r="J40" s="43">
        <v>427.29058103197599</v>
      </c>
      <c r="K40" s="43">
        <v>8599.9521390465907</v>
      </c>
      <c r="L40" s="43">
        <v>676.72057137146601</v>
      </c>
      <c r="M40" s="43">
        <v>3347.4552096299999</v>
      </c>
      <c r="N40" s="43">
        <v>14780.154603551</v>
      </c>
      <c r="O40" s="43">
        <v>2358.8882504295302</v>
      </c>
      <c r="P40" s="43">
        <v>14222.4608464511</v>
      </c>
      <c r="Q40" s="43">
        <v>10347.0539610617</v>
      </c>
      <c r="R40" s="43">
        <v>9086.8481009701009</v>
      </c>
      <c r="S40" s="43">
        <v>3444.4156008340897</v>
      </c>
      <c r="T40" s="43">
        <v>10.966374251273601</v>
      </c>
      <c r="U40" s="43">
        <v>2059.1447505687602</v>
      </c>
      <c r="V40" s="43">
        <v>12688.984336793199</v>
      </c>
      <c r="W40" s="43">
        <v>2638.2990517611602</v>
      </c>
      <c r="X40" s="43">
        <v>4818.2422118670593</v>
      </c>
      <c r="Y40" s="76">
        <v>4089.33768427527</v>
      </c>
      <c r="Z40" s="36">
        <f t="shared" si="0"/>
        <v>290840.07985253347</v>
      </c>
      <c r="AA40" s="22"/>
      <c r="AB40" s="22"/>
    </row>
    <row r="41" spans="1:28" s="21" customFormat="1" ht="13.7" customHeight="1" x14ac:dyDescent="0.2">
      <c r="A41" s="109">
        <v>2023</v>
      </c>
      <c r="B41" s="43">
        <v>101473.32640109058</v>
      </c>
      <c r="C41" s="43">
        <v>234382.27657138728</v>
      </c>
      <c r="D41" s="43">
        <v>2431.0691875325383</v>
      </c>
      <c r="E41" s="43">
        <v>68071.324110849528</v>
      </c>
      <c r="F41" s="43">
        <v>3707.6786411764551</v>
      </c>
      <c r="G41" s="43">
        <v>18181.571066622251</v>
      </c>
      <c r="H41" s="43">
        <v>19738.596338376672</v>
      </c>
      <c r="I41" s="43">
        <v>17782.85358320042</v>
      </c>
      <c r="J41" s="43">
        <v>473.50829561678319</v>
      </c>
      <c r="K41" s="43">
        <v>14589.967640109879</v>
      </c>
      <c r="L41" s="43">
        <v>239.01268249999998</v>
      </c>
      <c r="M41" s="43">
        <v>7687.9272841651518</v>
      </c>
      <c r="N41" s="43">
        <v>39854.055664180873</v>
      </c>
      <c r="O41" s="43">
        <v>4551.1259487194384</v>
      </c>
      <c r="P41" s="43">
        <v>33057.270995203988</v>
      </c>
      <c r="Q41" s="43">
        <v>22844.429664034909</v>
      </c>
      <c r="R41" s="43">
        <v>18779.817236969251</v>
      </c>
      <c r="S41" s="43">
        <v>5975.5401214392259</v>
      </c>
      <c r="T41" s="43" t="s">
        <v>1833</v>
      </c>
      <c r="U41" s="43">
        <v>2362.7278391136942</v>
      </c>
      <c r="V41" s="43">
        <v>37137.563396634156</v>
      </c>
      <c r="W41" s="43">
        <v>4593.1833997805325</v>
      </c>
      <c r="X41" s="43">
        <v>15394.222259830613</v>
      </c>
      <c r="Y41" s="76">
        <v>16731.988614105798</v>
      </c>
      <c r="Z41" s="36">
        <f t="shared" si="0"/>
        <v>690041.03694264009</v>
      </c>
      <c r="AA41" s="1"/>
      <c r="AB41" s="1"/>
    </row>
    <row r="42" spans="1:28" s="21" customFormat="1" ht="13.7" customHeight="1" x14ac:dyDescent="0.2">
      <c r="A42" s="109">
        <v>2024</v>
      </c>
      <c r="B42" s="62">
        <v>131517.71778041936</v>
      </c>
      <c r="C42" s="43">
        <v>697502.02341830684</v>
      </c>
      <c r="D42" s="43">
        <v>2261.3196302287447</v>
      </c>
      <c r="E42" s="43">
        <v>124771.97586457504</v>
      </c>
      <c r="F42" s="43">
        <v>4474.4199259116203</v>
      </c>
      <c r="G42" s="43">
        <v>67363.784888028909</v>
      </c>
      <c r="H42" s="43">
        <v>41939.200025721737</v>
      </c>
      <c r="I42" s="43">
        <v>71406.764970709584</v>
      </c>
      <c r="J42" s="43">
        <v>845.60042225294285</v>
      </c>
      <c r="K42" s="43">
        <v>28850.76630750507</v>
      </c>
      <c r="L42" s="43"/>
      <c r="M42" s="43">
        <v>15127.942048139161</v>
      </c>
      <c r="N42" s="43">
        <v>52684.545054968876</v>
      </c>
      <c r="O42" s="43">
        <v>4445.9867993344888</v>
      </c>
      <c r="P42" s="43">
        <v>89345.778976394518</v>
      </c>
      <c r="Q42" s="43">
        <v>40884.134878172459</v>
      </c>
      <c r="R42" s="43">
        <v>50740.56215484687</v>
      </c>
      <c r="S42" s="43">
        <v>13521.414180617056</v>
      </c>
      <c r="T42" s="43">
        <v>0</v>
      </c>
      <c r="U42" s="43">
        <v>1398.6924034766346</v>
      </c>
      <c r="V42" s="43">
        <v>53408.800000000003</v>
      </c>
      <c r="W42" s="43"/>
      <c r="X42" s="43">
        <v>30805.760141865027</v>
      </c>
      <c r="Y42" s="37">
        <v>12010.981277536232</v>
      </c>
      <c r="Z42" s="36">
        <f t="shared" si="0"/>
        <v>1535308.1711490115</v>
      </c>
      <c r="AA42" s="1"/>
      <c r="AB42" s="1"/>
    </row>
    <row r="43" spans="1:28" s="21" customFormat="1" ht="13.7" customHeight="1" x14ac:dyDescent="0.2">
      <c r="A43" s="109">
        <v>2025</v>
      </c>
      <c r="B43" s="6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  <c r="AA43" s="1"/>
      <c r="AB43" s="1"/>
    </row>
    <row r="44" spans="1:28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8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8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8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8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1" x14ac:dyDescent="0.2">
      <c r="A49" s="111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2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</sheetData>
  <phoneticPr fontId="7" type="noConversion"/>
  <hyperlinks>
    <hyperlink ref="A5" location="INDICE!A14" display="VOLVER AL INDICE" xr:uid="{00000000-0004-0000-2200-000000000000}"/>
  </hyperlinks>
  <pageMargins left="0.75" right="0.75" top="1" bottom="1" header="0" footer="0"/>
  <headerFooter alignWithMargins="0"/>
  <ignoredErrors>
    <ignoredError sqref="Z10:Z40" formulaRange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24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5.5" customHeight="1" x14ac:dyDescent="0.2">
      <c r="A2" s="102" t="s">
        <v>6</v>
      </c>
      <c r="B2" s="30" t="s">
        <v>20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Transferencias corrientes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1825</v>
      </c>
      <c r="B3" s="19" t="s">
        <v>1836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1839</v>
      </c>
      <c r="B5" s="18" t="s">
        <v>1852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22.5" x14ac:dyDescent="0.2">
      <c r="A7" s="102" t="s">
        <v>1840</v>
      </c>
      <c r="B7" s="25" t="s">
        <v>1850</v>
      </c>
      <c r="C7" s="40" t="s">
        <v>1850</v>
      </c>
      <c r="D7" s="40" t="s">
        <v>1850</v>
      </c>
      <c r="E7" s="40" t="s">
        <v>1850</v>
      </c>
      <c r="F7" s="40" t="s">
        <v>1850</v>
      </c>
      <c r="G7" s="40" t="s">
        <v>1850</v>
      </c>
      <c r="H7" s="40" t="s">
        <v>1850</v>
      </c>
      <c r="I7" s="40" t="s">
        <v>1850</v>
      </c>
      <c r="J7" s="40" t="s">
        <v>1850</v>
      </c>
      <c r="K7" s="40" t="s">
        <v>1850</v>
      </c>
      <c r="L7" s="40" t="s">
        <v>1850</v>
      </c>
      <c r="M7" s="40" t="s">
        <v>1850</v>
      </c>
      <c r="N7" s="40" t="s">
        <v>1850</v>
      </c>
      <c r="O7" s="40" t="s">
        <v>1850</v>
      </c>
      <c r="P7" s="40" t="s">
        <v>1850</v>
      </c>
      <c r="Q7" s="40" t="s">
        <v>1850</v>
      </c>
      <c r="R7" s="40" t="s">
        <v>1850</v>
      </c>
      <c r="S7" s="40" t="s">
        <v>1850</v>
      </c>
      <c r="T7" s="40" t="s">
        <v>1850</v>
      </c>
      <c r="U7" s="40" t="s">
        <v>1850</v>
      </c>
      <c r="V7" s="40" t="s">
        <v>1850</v>
      </c>
      <c r="W7" s="40" t="s">
        <v>1850</v>
      </c>
      <c r="X7" s="40" t="s">
        <v>1850</v>
      </c>
      <c r="Y7" s="40" t="s">
        <v>1850</v>
      </c>
      <c r="Z7" s="41" t="s">
        <v>1850</v>
      </c>
    </row>
    <row r="8" spans="1:37" s="44" customFormat="1" ht="11.25" x14ac:dyDescent="0.2">
      <c r="A8" s="104" t="s">
        <v>1841</v>
      </c>
      <c r="B8" s="121" t="s">
        <v>1025</v>
      </c>
      <c r="C8" s="122" t="s">
        <v>1026</v>
      </c>
      <c r="D8" s="122" t="s">
        <v>1027</v>
      </c>
      <c r="E8" s="124" t="s">
        <v>1028</v>
      </c>
      <c r="F8" s="122" t="s">
        <v>1029</v>
      </c>
      <c r="G8" s="122" t="s">
        <v>1030</v>
      </c>
      <c r="H8" s="124" t="s">
        <v>1031</v>
      </c>
      <c r="I8" s="122" t="s">
        <v>1032</v>
      </c>
      <c r="J8" s="122" t="s">
        <v>1033</v>
      </c>
      <c r="K8" s="124" t="s">
        <v>1034</v>
      </c>
      <c r="L8" s="122" t="s">
        <v>1035</v>
      </c>
      <c r="M8" s="122" t="s">
        <v>1036</v>
      </c>
      <c r="N8" s="124" t="s">
        <v>1037</v>
      </c>
      <c r="O8" s="122" t="s">
        <v>1038</v>
      </c>
      <c r="P8" s="122" t="s">
        <v>1039</v>
      </c>
      <c r="Q8" s="124" t="s">
        <v>1040</v>
      </c>
      <c r="R8" s="122" t="s">
        <v>1041</v>
      </c>
      <c r="S8" s="122" t="s">
        <v>1042</v>
      </c>
      <c r="T8" s="122" t="s">
        <v>1043</v>
      </c>
      <c r="U8" s="122" t="s">
        <v>1044</v>
      </c>
      <c r="V8" s="122" t="s">
        <v>1045</v>
      </c>
      <c r="W8" s="122" t="s">
        <v>1046</v>
      </c>
      <c r="X8" s="122" t="s">
        <v>1047</v>
      </c>
      <c r="Y8" s="122" t="s">
        <v>1048</v>
      </c>
      <c r="Z8" s="123" t="s">
        <v>1049</v>
      </c>
    </row>
    <row r="9" spans="1:37" s="45" customFormat="1" ht="23.25" customHeight="1" thickBot="1" x14ac:dyDescent="0.25">
      <c r="A9" s="105" t="s">
        <v>162</v>
      </c>
      <c r="B9" s="71" t="s">
        <v>84</v>
      </c>
      <c r="C9" s="23" t="s">
        <v>139</v>
      </c>
      <c r="D9" s="23" t="s">
        <v>140</v>
      </c>
      <c r="E9" s="32" t="s">
        <v>141</v>
      </c>
      <c r="F9" s="23" t="s">
        <v>142</v>
      </c>
      <c r="G9" s="23" t="s">
        <v>143</v>
      </c>
      <c r="H9" s="32" t="s">
        <v>144</v>
      </c>
      <c r="I9" s="23" t="s">
        <v>145</v>
      </c>
      <c r="J9" s="23" t="s">
        <v>146</v>
      </c>
      <c r="K9" s="32" t="s">
        <v>147</v>
      </c>
      <c r="L9" s="23" t="s">
        <v>148</v>
      </c>
      <c r="M9" s="23" t="s">
        <v>149</v>
      </c>
      <c r="N9" s="32" t="s">
        <v>150</v>
      </c>
      <c r="O9" s="23" t="s">
        <v>151</v>
      </c>
      <c r="P9" s="23" t="s">
        <v>152</v>
      </c>
      <c r="Q9" s="32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33" t="s">
        <v>161</v>
      </c>
    </row>
    <row r="10" spans="1:37" s="46" customFormat="1" ht="13.7" customHeight="1" x14ac:dyDescent="0.2">
      <c r="A10" s="109">
        <v>1992</v>
      </c>
      <c r="B10" s="52">
        <v>428.67192453243996</v>
      </c>
      <c r="C10" s="52">
        <v>1488.1261499999998</v>
      </c>
      <c r="D10" s="52">
        <v>115.182940065</v>
      </c>
      <c r="E10" s="52">
        <v>452.71945911649999</v>
      </c>
      <c r="F10" s="52">
        <v>65.766174950000007</v>
      </c>
      <c r="G10" s="52">
        <v>117.8306755</v>
      </c>
      <c r="H10" s="52">
        <v>67.998050000000006</v>
      </c>
      <c r="I10" s="52">
        <v>241.01835854549998</v>
      </c>
      <c r="J10" s="52">
        <v>80.289428199999989</v>
      </c>
      <c r="K10" s="52">
        <v>82.277295500000008</v>
      </c>
      <c r="L10" s="52">
        <v>65.698149999999998</v>
      </c>
      <c r="M10" s="52">
        <v>132.19105425749999</v>
      </c>
      <c r="N10" s="52">
        <v>199.93377940799999</v>
      </c>
      <c r="O10" s="52">
        <v>88.241724000000005</v>
      </c>
      <c r="P10" s="52">
        <v>130.06499349999999</v>
      </c>
      <c r="Q10" s="52">
        <v>79.534000000000006</v>
      </c>
      <c r="R10" s="52">
        <v>112.16642525250001</v>
      </c>
      <c r="S10" s="52">
        <v>102.50227998850001</v>
      </c>
      <c r="T10" s="52">
        <v>39.823949999999996</v>
      </c>
      <c r="U10" s="52">
        <v>82.409149450000001</v>
      </c>
      <c r="V10" s="52">
        <v>493.208095958</v>
      </c>
      <c r="W10" s="52">
        <v>153.21115818999999</v>
      </c>
      <c r="X10" s="52">
        <v>227.64875000000001</v>
      </c>
      <c r="Y10" s="153">
        <v>68.97551</v>
      </c>
      <c r="Z10" s="154">
        <f t="shared" ref="Z10:Z42" si="0">SUM(B10:Y10)</f>
        <v>5115.4894764139408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42">
        <v>416.19069999999999</v>
      </c>
      <c r="C11" s="43">
        <v>1775.4461000000001</v>
      </c>
      <c r="D11" s="43">
        <v>140.55620000000002</v>
      </c>
      <c r="E11" s="43">
        <v>532.95899999999995</v>
      </c>
      <c r="F11" s="43">
        <v>78.577730000000003</v>
      </c>
      <c r="G11" s="43">
        <v>129.07239999999999</v>
      </c>
      <c r="H11" s="43">
        <v>88.835417999999976</v>
      </c>
      <c r="I11" s="43">
        <v>212.15586505000002</v>
      </c>
      <c r="J11" s="43">
        <v>107.14948</v>
      </c>
      <c r="K11" s="43">
        <v>143.17074799</v>
      </c>
      <c r="L11" s="43">
        <v>84.652302979999988</v>
      </c>
      <c r="M11" s="43">
        <v>126.89007299999999</v>
      </c>
      <c r="N11" s="43">
        <v>322.229777179</v>
      </c>
      <c r="O11" s="43">
        <v>99.336199999999991</v>
      </c>
      <c r="P11" s="43">
        <v>147.53219499999997</v>
      </c>
      <c r="Q11" s="43">
        <v>149.27799999999999</v>
      </c>
      <c r="R11" s="43">
        <v>129.91447699999998</v>
      </c>
      <c r="S11" s="43">
        <v>149.916</v>
      </c>
      <c r="T11" s="43">
        <v>55.003099999999996</v>
      </c>
      <c r="U11" s="43">
        <v>88.345578989999993</v>
      </c>
      <c r="V11" s="43">
        <v>608.0711</v>
      </c>
      <c r="W11" s="43">
        <v>166.11750000000001</v>
      </c>
      <c r="X11" s="43">
        <v>207.6001</v>
      </c>
      <c r="Y11" s="76">
        <v>72.268861290000004</v>
      </c>
      <c r="Z11" s="36">
        <f t="shared" si="0"/>
        <v>6031.2689064790011</v>
      </c>
    </row>
    <row r="12" spans="1:37" ht="13.7" customHeight="1" x14ac:dyDescent="0.2">
      <c r="A12" s="109">
        <v>1994</v>
      </c>
      <c r="B12" s="42">
        <v>238.52199999999999</v>
      </c>
      <c r="C12" s="43">
        <v>1983.7394999999999</v>
      </c>
      <c r="D12" s="43">
        <v>128.44812085000001</v>
      </c>
      <c r="E12" s="43">
        <v>569.96619999999996</v>
      </c>
      <c r="F12" s="43">
        <v>108.3058</v>
      </c>
      <c r="G12" s="43">
        <v>135.82050000000001</v>
      </c>
      <c r="H12" s="43">
        <v>80.620719160000007</v>
      </c>
      <c r="I12" s="43">
        <v>262.63009999999997</v>
      </c>
      <c r="J12" s="43">
        <v>87.097200000000001</v>
      </c>
      <c r="K12" s="43">
        <v>157.22882999999999</v>
      </c>
      <c r="L12" s="43">
        <v>82.628799999999998</v>
      </c>
      <c r="M12" s="43">
        <v>142.65650539999999</v>
      </c>
      <c r="N12" s="43">
        <v>311.07255599999996</v>
      </c>
      <c r="O12" s="43">
        <v>126.96610000000001</v>
      </c>
      <c r="P12" s="43">
        <v>145.1114</v>
      </c>
      <c r="Q12" s="43">
        <v>103.9068</v>
      </c>
      <c r="R12" s="43">
        <v>118.95374799999999</v>
      </c>
      <c r="S12" s="43">
        <v>194.52250000000001</v>
      </c>
      <c r="T12" s="43">
        <v>59.143500000000003</v>
      </c>
      <c r="U12" s="43">
        <v>117.52673472000001</v>
      </c>
      <c r="V12" s="43">
        <v>648.26687700000014</v>
      </c>
      <c r="W12" s="43">
        <v>149.93053699999999</v>
      </c>
      <c r="X12" s="43">
        <v>237.35329999999999</v>
      </c>
      <c r="Y12" s="76">
        <v>90.175081999999989</v>
      </c>
      <c r="Z12" s="36">
        <f t="shared" si="0"/>
        <v>6280.5934101299981</v>
      </c>
    </row>
    <row r="13" spans="1:37" ht="13.7" customHeight="1" x14ac:dyDescent="0.2">
      <c r="A13" s="109">
        <v>1995</v>
      </c>
      <c r="B13" s="42">
        <v>237.40913073999997</v>
      </c>
      <c r="C13" s="43">
        <v>1902.0795885739999</v>
      </c>
      <c r="D13" s="43">
        <v>93.598743220000003</v>
      </c>
      <c r="E13" s="43">
        <v>527.87069205000012</v>
      </c>
      <c r="F13" s="43">
        <v>104.40386799999999</v>
      </c>
      <c r="G13" s="43">
        <v>153.46325899999999</v>
      </c>
      <c r="H13" s="43">
        <v>68.214914406666665</v>
      </c>
      <c r="I13" s="43">
        <v>214.27711919000001</v>
      </c>
      <c r="J13" s="43">
        <v>72.040170419999981</v>
      </c>
      <c r="K13" s="43">
        <v>167.68693400000001</v>
      </c>
      <c r="L13" s="43">
        <v>84.707304000000008</v>
      </c>
      <c r="M13" s="43">
        <v>168.904</v>
      </c>
      <c r="N13" s="43">
        <v>244.09159105999998</v>
      </c>
      <c r="O13" s="43">
        <v>138.63671866000001</v>
      </c>
      <c r="P13" s="43">
        <v>216.59554500000002</v>
      </c>
      <c r="Q13" s="43">
        <v>133.407398</v>
      </c>
      <c r="R13" s="43">
        <v>109.80332989</v>
      </c>
      <c r="S13" s="43">
        <v>176.32221983999997</v>
      </c>
      <c r="T13" s="43">
        <v>49.176210880000006</v>
      </c>
      <c r="U13" s="43">
        <v>156.71563040999999</v>
      </c>
      <c r="V13" s="43">
        <v>677.36813834999987</v>
      </c>
      <c r="W13" s="43">
        <v>103.29890700499999</v>
      </c>
      <c r="X13" s="43">
        <v>240.53949400000002</v>
      </c>
      <c r="Y13" s="76">
        <v>94.268313859999992</v>
      </c>
      <c r="Z13" s="36">
        <f t="shared" si="0"/>
        <v>6134.8792205556656</v>
      </c>
    </row>
    <row r="14" spans="1:37" ht="13.7" customHeight="1" x14ac:dyDescent="0.2">
      <c r="A14" s="109">
        <v>1996</v>
      </c>
      <c r="B14" s="42">
        <v>234.51604971</v>
      </c>
      <c r="C14" s="43">
        <v>2477.92820771997</v>
      </c>
      <c r="D14" s="43">
        <v>99.18207627000001</v>
      </c>
      <c r="E14" s="43">
        <v>546.15200000000004</v>
      </c>
      <c r="F14" s="43">
        <v>111.52648261</v>
      </c>
      <c r="G14" s="43">
        <v>144.21847</v>
      </c>
      <c r="H14" s="43">
        <v>86.501956759999999</v>
      </c>
      <c r="I14" s="43">
        <v>225.68846235000001</v>
      </c>
      <c r="J14" s="43">
        <v>78.136538999999999</v>
      </c>
      <c r="K14" s="43">
        <v>150.27189322000001</v>
      </c>
      <c r="L14" s="43">
        <v>94.770000762500004</v>
      </c>
      <c r="M14" s="43">
        <v>168.67770085000001</v>
      </c>
      <c r="N14" s="43">
        <v>288.87710999999996</v>
      </c>
      <c r="O14" s="43">
        <v>238.19551269999999</v>
      </c>
      <c r="P14" s="43">
        <v>179.45914400000001</v>
      </c>
      <c r="Q14" s="43">
        <v>137.43504000000001</v>
      </c>
      <c r="R14" s="43">
        <v>101.07660398</v>
      </c>
      <c r="S14" s="43">
        <v>119.00345300000001</v>
      </c>
      <c r="T14" s="43">
        <v>41.766399000000007</v>
      </c>
      <c r="U14" s="43">
        <v>203.63827555000003</v>
      </c>
      <c r="V14" s="43">
        <v>595.39521933000003</v>
      </c>
      <c r="W14" s="43">
        <v>115.94301746000001</v>
      </c>
      <c r="X14" s="43">
        <v>268.56939699999998</v>
      </c>
      <c r="Y14" s="76">
        <v>78.985427250000015</v>
      </c>
      <c r="Z14" s="36">
        <f t="shared" si="0"/>
        <v>6785.9144385224718</v>
      </c>
    </row>
    <row r="15" spans="1:37" ht="13.7" customHeight="1" x14ac:dyDescent="0.2">
      <c r="A15" s="109">
        <v>1997</v>
      </c>
      <c r="B15" s="42">
        <v>235.47300000000001</v>
      </c>
      <c r="C15" s="43">
        <v>2718.8745021100003</v>
      </c>
      <c r="D15" s="43">
        <v>115.96445824999999</v>
      </c>
      <c r="E15" s="43">
        <v>600.1423605</v>
      </c>
      <c r="F15" s="43">
        <v>144.65529999999998</v>
      </c>
      <c r="G15" s="43">
        <v>162.87756914000002</v>
      </c>
      <c r="H15" s="43">
        <v>83.085915139999997</v>
      </c>
      <c r="I15" s="43">
        <v>229.02</v>
      </c>
      <c r="J15" s="43">
        <v>93.90886003899999</v>
      </c>
      <c r="K15" s="43">
        <v>185.45087727000001</v>
      </c>
      <c r="L15" s="43">
        <v>106.92088301</v>
      </c>
      <c r="M15" s="43">
        <v>150.92633871999999</v>
      </c>
      <c r="N15" s="43">
        <v>276.01402006999996</v>
      </c>
      <c r="O15" s="43">
        <v>164.20043321</v>
      </c>
      <c r="P15" s="43">
        <v>193.286675</v>
      </c>
      <c r="Q15" s="43">
        <v>120.55061291999999</v>
      </c>
      <c r="R15" s="43">
        <v>178.60023999999999</v>
      </c>
      <c r="S15" s="43">
        <v>152.08951110000001</v>
      </c>
      <c r="T15" s="43">
        <v>48.176260079999999</v>
      </c>
      <c r="U15" s="43">
        <v>224.26858324</v>
      </c>
      <c r="V15" s="43">
        <v>693.83626000000004</v>
      </c>
      <c r="W15" s="43">
        <v>162.95221497999998</v>
      </c>
      <c r="X15" s="43">
        <v>239.09309999999999</v>
      </c>
      <c r="Y15" s="76">
        <v>89.438016990000008</v>
      </c>
      <c r="Z15" s="36">
        <f t="shared" si="0"/>
        <v>7369.8059917689989</v>
      </c>
    </row>
    <row r="16" spans="1:37" ht="13.7" customHeight="1" x14ac:dyDescent="0.2">
      <c r="A16" s="109">
        <v>1998</v>
      </c>
      <c r="B16" s="42">
        <v>239.99397716000001</v>
      </c>
      <c r="C16" s="43">
        <v>3061.7639543200003</v>
      </c>
      <c r="D16" s="43">
        <v>125.6806402</v>
      </c>
      <c r="E16" s="43">
        <v>639.61072552000007</v>
      </c>
      <c r="F16" s="43">
        <v>153.67159952</v>
      </c>
      <c r="G16" s="43">
        <v>175.01449890000004</v>
      </c>
      <c r="H16" s="43">
        <v>75.765597199999988</v>
      </c>
      <c r="I16" s="43">
        <v>251.82822600000003</v>
      </c>
      <c r="J16" s="43">
        <v>95.278360539999994</v>
      </c>
      <c r="K16" s="43">
        <v>205.28903002999999</v>
      </c>
      <c r="L16" s="43">
        <v>108.72254989</v>
      </c>
      <c r="M16" s="43">
        <v>167.29055030999996</v>
      </c>
      <c r="N16" s="43">
        <v>322.45419582</v>
      </c>
      <c r="O16" s="43">
        <v>180.73685940999999</v>
      </c>
      <c r="P16" s="43">
        <v>205.09614425000001</v>
      </c>
      <c r="Q16" s="43">
        <v>123.06673634999999</v>
      </c>
      <c r="R16" s="43">
        <v>181.74150128000002</v>
      </c>
      <c r="S16" s="43">
        <v>150.285257</v>
      </c>
      <c r="T16" s="43">
        <v>45.771850000000001</v>
      </c>
      <c r="U16" s="43">
        <v>233.59772784999998</v>
      </c>
      <c r="V16" s="43">
        <v>737.52176813999995</v>
      </c>
      <c r="W16" s="43">
        <v>175.33273836000001</v>
      </c>
      <c r="X16" s="43">
        <v>254.05992569999998</v>
      </c>
      <c r="Y16" s="76">
        <v>94.623904239999987</v>
      </c>
      <c r="Z16" s="36">
        <f t="shared" si="0"/>
        <v>8004.1983179899999</v>
      </c>
    </row>
    <row r="17" spans="1:26" ht="13.7" customHeight="1" x14ac:dyDescent="0.2">
      <c r="A17" s="109">
        <v>1999</v>
      </c>
      <c r="B17" s="42">
        <v>275.11683622299995</v>
      </c>
      <c r="C17" s="43">
        <v>3022.124937648</v>
      </c>
      <c r="D17" s="43">
        <v>131.21831782521392</v>
      </c>
      <c r="E17" s="43">
        <v>617.92603668999993</v>
      </c>
      <c r="F17" s="43">
        <v>149.05820001999999</v>
      </c>
      <c r="G17" s="43">
        <v>181.72884836</v>
      </c>
      <c r="H17" s="43">
        <v>68.310662899999997</v>
      </c>
      <c r="I17" s="43">
        <v>284.93242368</v>
      </c>
      <c r="J17" s="43">
        <v>97.529313752000007</v>
      </c>
      <c r="K17" s="43">
        <v>195.1332223</v>
      </c>
      <c r="L17" s="43">
        <v>128.38138571477623</v>
      </c>
      <c r="M17" s="43">
        <v>189.29555503999998</v>
      </c>
      <c r="N17" s="43">
        <v>316.50962124342448</v>
      </c>
      <c r="O17" s="43">
        <v>185.20285605199999</v>
      </c>
      <c r="P17" s="43">
        <v>222.36584703</v>
      </c>
      <c r="Q17" s="43">
        <v>150.40267626000002</v>
      </c>
      <c r="R17" s="43">
        <v>206.96563681000001</v>
      </c>
      <c r="S17" s="43">
        <v>167.33211752399998</v>
      </c>
      <c r="T17" s="43">
        <v>48.079920000000001</v>
      </c>
      <c r="U17" s="43">
        <v>246.70479177000001</v>
      </c>
      <c r="V17" s="43">
        <v>764.88466290999997</v>
      </c>
      <c r="W17" s="43">
        <v>180.15373039999997</v>
      </c>
      <c r="X17" s="43">
        <v>252.71789416999999</v>
      </c>
      <c r="Y17" s="76">
        <v>89.485333499999996</v>
      </c>
      <c r="Z17" s="36">
        <f t="shared" si="0"/>
        <v>8171.5608278224154</v>
      </c>
    </row>
    <row r="18" spans="1:26" ht="13.7" customHeight="1" x14ac:dyDescent="0.2">
      <c r="A18" s="109">
        <v>2000</v>
      </c>
      <c r="B18" s="42">
        <v>311.05178674000001</v>
      </c>
      <c r="C18" s="43">
        <v>3081.1624074199999</v>
      </c>
      <c r="D18" s="43">
        <v>112.30687789013</v>
      </c>
      <c r="E18" s="43">
        <v>622.04970131999994</v>
      </c>
      <c r="F18" s="43">
        <v>125.73198232999999</v>
      </c>
      <c r="G18" s="43">
        <v>166.47819202999997</v>
      </c>
      <c r="H18" s="43">
        <v>68.701110660000012</v>
      </c>
      <c r="I18" s="43">
        <v>303.70886359999997</v>
      </c>
      <c r="J18" s="43">
        <v>85.53305493000002</v>
      </c>
      <c r="K18" s="43">
        <v>172.8941973760316</v>
      </c>
      <c r="L18" s="43">
        <v>116.94371486999999</v>
      </c>
      <c r="M18" s="43">
        <v>181.68696240000003</v>
      </c>
      <c r="N18" s="43">
        <v>304.36326000000003</v>
      </c>
      <c r="O18" s="43">
        <v>171.22761897870001</v>
      </c>
      <c r="P18" s="43">
        <v>235.46110733679996</v>
      </c>
      <c r="Q18" s="43">
        <v>153.95596191000001</v>
      </c>
      <c r="R18" s="43">
        <v>205.30124040999999</v>
      </c>
      <c r="S18" s="43">
        <v>174.98935800000001</v>
      </c>
      <c r="T18" s="43">
        <v>67.906840000000003</v>
      </c>
      <c r="U18" s="43">
        <v>256.90102097126481</v>
      </c>
      <c r="V18" s="43">
        <v>715.07156184999997</v>
      </c>
      <c r="W18" s="43">
        <v>159.2320745749</v>
      </c>
      <c r="X18" s="43">
        <v>245.24439498999999</v>
      </c>
      <c r="Y18" s="76">
        <v>97.902830791500008</v>
      </c>
      <c r="Z18" s="36">
        <f t="shared" si="0"/>
        <v>8135.8061213793262</v>
      </c>
    </row>
    <row r="19" spans="1:26" ht="13.7" customHeight="1" x14ac:dyDescent="0.2">
      <c r="A19" s="109">
        <v>2001</v>
      </c>
      <c r="B19" s="42">
        <v>313.06534000000005</v>
      </c>
      <c r="C19" s="43">
        <v>2918.6353796399994</v>
      </c>
      <c r="D19" s="43">
        <v>121.140925021756</v>
      </c>
      <c r="E19" s="43">
        <v>729.37438669189703</v>
      </c>
      <c r="F19" s="43">
        <v>136.91338875</v>
      </c>
      <c r="G19" s="43">
        <v>157.23779999999999</v>
      </c>
      <c r="H19" s="43">
        <v>51.833076999999996</v>
      </c>
      <c r="I19" s="43">
        <v>337.38317399000005</v>
      </c>
      <c r="J19" s="43">
        <v>76.02504879</v>
      </c>
      <c r="K19" s="43">
        <v>181.36921063999998</v>
      </c>
      <c r="L19" s="43">
        <v>113.56253587</v>
      </c>
      <c r="M19" s="43">
        <v>167.82280198000001</v>
      </c>
      <c r="N19" s="43">
        <v>277.91973603999998</v>
      </c>
      <c r="O19" s="43">
        <v>162.43879999999999</v>
      </c>
      <c r="P19" s="43">
        <v>220.29026197999994</v>
      </c>
      <c r="Q19" s="43">
        <v>136.73782617000001</v>
      </c>
      <c r="R19" s="43">
        <v>206.01694501</v>
      </c>
      <c r="S19" s="43">
        <v>150.84046399999997</v>
      </c>
      <c r="T19" s="43">
        <v>101.07541999999999</v>
      </c>
      <c r="U19" s="43">
        <v>257.46909247866824</v>
      </c>
      <c r="V19" s="43">
        <v>689.6026746302</v>
      </c>
      <c r="W19" s="43">
        <v>146.45339575999998</v>
      </c>
      <c r="X19" s="43">
        <v>274.93500967</v>
      </c>
      <c r="Y19" s="76">
        <v>97.998210345800004</v>
      </c>
      <c r="Z19" s="36">
        <f t="shared" si="0"/>
        <v>8026.1409044583206</v>
      </c>
    </row>
    <row r="20" spans="1:26" ht="13.7" customHeight="1" x14ac:dyDescent="0.2">
      <c r="A20" s="109">
        <v>2002</v>
      </c>
      <c r="B20" s="42">
        <v>308.32701000000003</v>
      </c>
      <c r="C20" s="43">
        <v>2924.2937400600003</v>
      </c>
      <c r="D20" s="43">
        <v>123.07799535875401</v>
      </c>
      <c r="E20" s="43">
        <v>732.76278264999996</v>
      </c>
      <c r="F20" s="43">
        <v>110.49764238857144</v>
      </c>
      <c r="G20" s="43">
        <v>172.15369167857139</v>
      </c>
      <c r="H20" s="43">
        <v>57.698811863333326</v>
      </c>
      <c r="I20" s="43">
        <v>309.25251800000007</v>
      </c>
      <c r="J20" s="43">
        <v>104.562719102</v>
      </c>
      <c r="K20" s="43">
        <v>194.79852889000003</v>
      </c>
      <c r="L20" s="43">
        <v>120.53695088000002</v>
      </c>
      <c r="M20" s="43">
        <v>162.93660055000004</v>
      </c>
      <c r="N20" s="43">
        <v>326.26154980000001</v>
      </c>
      <c r="O20" s="43">
        <v>184.21254490840002</v>
      </c>
      <c r="P20" s="43">
        <v>317.89078484528079</v>
      </c>
      <c r="Q20" s="43">
        <v>148.8465281</v>
      </c>
      <c r="R20" s="43">
        <v>210.57329143060002</v>
      </c>
      <c r="S20" s="43">
        <v>142.71530868000002</v>
      </c>
      <c r="T20" s="43">
        <v>94.713305909764912</v>
      </c>
      <c r="U20" s="43">
        <v>254.74559474697082</v>
      </c>
      <c r="V20" s="43">
        <v>743.41651467632005</v>
      </c>
      <c r="W20" s="43">
        <v>155.26673692695971</v>
      </c>
      <c r="X20" s="43">
        <v>280.11790000000002</v>
      </c>
      <c r="Y20" s="76">
        <v>98.244128026599995</v>
      </c>
      <c r="Z20" s="36">
        <f t="shared" si="0"/>
        <v>8277.9031794721268</v>
      </c>
    </row>
    <row r="21" spans="1:26" ht="13.7" customHeight="1" x14ac:dyDescent="0.2">
      <c r="A21" s="109">
        <v>2003</v>
      </c>
      <c r="B21" s="42">
        <v>324.08076399999993</v>
      </c>
      <c r="C21" s="43">
        <v>3671.3052396349999</v>
      </c>
      <c r="D21" s="43">
        <v>164.648399059768</v>
      </c>
      <c r="E21" s="43">
        <v>1119.9771270000001</v>
      </c>
      <c r="F21" s="43">
        <v>153.19340878000003</v>
      </c>
      <c r="G21" s="43">
        <v>237.1874</v>
      </c>
      <c r="H21" s="43">
        <v>97.912780999999981</v>
      </c>
      <c r="I21" s="43">
        <v>382.38774537999996</v>
      </c>
      <c r="J21" s="43">
        <v>153.09988281</v>
      </c>
      <c r="K21" s="43">
        <v>234.70016000000001</v>
      </c>
      <c r="L21" s="43">
        <v>156.9240561225389</v>
      </c>
      <c r="M21" s="43">
        <v>195.83392789999999</v>
      </c>
      <c r="N21" s="43">
        <v>395.52706836999999</v>
      </c>
      <c r="O21" s="43">
        <v>243.98602714879999</v>
      </c>
      <c r="P21" s="43">
        <v>457.43974600000007</v>
      </c>
      <c r="Q21" s="43">
        <v>160.49199803000002</v>
      </c>
      <c r="R21" s="43">
        <v>238.90169990326137</v>
      </c>
      <c r="S21" s="43">
        <v>159.27930266799999</v>
      </c>
      <c r="T21" s="43">
        <v>103.84945469949011</v>
      </c>
      <c r="U21" s="43">
        <v>335.47894115000003</v>
      </c>
      <c r="V21" s="43">
        <v>1010.1566692900001</v>
      </c>
      <c r="W21" s="43">
        <v>182.245620444</v>
      </c>
      <c r="X21" s="43">
        <v>314.99209999999999</v>
      </c>
      <c r="Y21" s="76">
        <v>141.06715644600001</v>
      </c>
      <c r="Z21" s="36">
        <f t="shared" si="0"/>
        <v>10634.666675836857</v>
      </c>
    </row>
    <row r="22" spans="1:26" ht="13.7" customHeight="1" x14ac:dyDescent="0.2">
      <c r="A22" s="109">
        <v>2004</v>
      </c>
      <c r="B22" s="42">
        <v>453.82890759399999</v>
      </c>
      <c r="C22" s="43">
        <v>4758.2885400000005</v>
      </c>
      <c r="D22" s="43">
        <v>190.09979553491601</v>
      </c>
      <c r="E22" s="43">
        <v>1584.1967265023</v>
      </c>
      <c r="F22" s="43">
        <v>250.61520644999996</v>
      </c>
      <c r="G22" s="43">
        <v>311.54500000000002</v>
      </c>
      <c r="H22" s="43">
        <v>148.603272</v>
      </c>
      <c r="I22" s="43">
        <v>512.74010400000009</v>
      </c>
      <c r="J22" s="43">
        <v>192.12516951000001</v>
      </c>
      <c r="K22" s="43">
        <v>310.83</v>
      </c>
      <c r="L22" s="43">
        <v>198.17767978083984</v>
      </c>
      <c r="M22" s="43">
        <v>246.18008877999998</v>
      </c>
      <c r="N22" s="43">
        <v>531.11059999999998</v>
      </c>
      <c r="O22" s="43">
        <v>337.49887648413329</v>
      </c>
      <c r="P22" s="43">
        <v>569.16103462369995</v>
      </c>
      <c r="Q22" s="43">
        <v>228.0106318510519</v>
      </c>
      <c r="R22" s="43">
        <v>322.99887915951393</v>
      </c>
      <c r="S22" s="43">
        <v>168.65224900000001</v>
      </c>
      <c r="T22" s="43">
        <v>97.760797595591356</v>
      </c>
      <c r="U22" s="43">
        <v>343.86799064142855</v>
      </c>
      <c r="V22" s="43">
        <v>1128.3806187499999</v>
      </c>
      <c r="W22" s="43">
        <v>287.62207830999995</v>
      </c>
      <c r="X22" s="43">
        <v>474.09629999999999</v>
      </c>
      <c r="Y22" s="76">
        <v>218.899924</v>
      </c>
      <c r="Z22" s="36">
        <f t="shared" si="0"/>
        <v>13865.290470567472</v>
      </c>
    </row>
    <row r="23" spans="1:26" ht="13.7" customHeight="1" x14ac:dyDescent="0.2">
      <c r="A23" s="109">
        <v>2005</v>
      </c>
      <c r="B23" s="42">
        <v>678.14795537999998</v>
      </c>
      <c r="C23" s="43">
        <v>5416.934552650001</v>
      </c>
      <c r="D23" s="43">
        <v>237.95476115522598</v>
      </c>
      <c r="E23" s="43">
        <v>1283.78304609</v>
      </c>
      <c r="F23" s="43">
        <v>294.58154000000002</v>
      </c>
      <c r="G23" s="43">
        <v>360.31084816000003</v>
      </c>
      <c r="H23" s="43">
        <v>167.00472910000002</v>
      </c>
      <c r="I23" s="43">
        <v>461.72898900000001</v>
      </c>
      <c r="J23" s="43">
        <v>161.29715063</v>
      </c>
      <c r="K23" s="43">
        <v>362.68138248734539</v>
      </c>
      <c r="L23" s="43">
        <v>211.50091882833334</v>
      </c>
      <c r="M23" s="43">
        <v>336.05578415000002</v>
      </c>
      <c r="N23" s="43">
        <v>689.89193509000006</v>
      </c>
      <c r="O23" s="43">
        <v>410.45910000000003</v>
      </c>
      <c r="P23" s="43">
        <v>662.10399501879999</v>
      </c>
      <c r="Q23" s="43">
        <v>298.71313587003993</v>
      </c>
      <c r="R23" s="43">
        <v>417.27878623999999</v>
      </c>
      <c r="S23" s="43">
        <v>209.06124</v>
      </c>
      <c r="T23" s="43">
        <v>143.93382474699999</v>
      </c>
      <c r="U23" s="43">
        <v>310.15405326222219</v>
      </c>
      <c r="V23" s="43">
        <v>1160.32110784</v>
      </c>
      <c r="W23" s="43">
        <v>384.00519535000001</v>
      </c>
      <c r="X23" s="43">
        <v>590.73523573000011</v>
      </c>
      <c r="Y23" s="76">
        <v>260.73469275999997</v>
      </c>
      <c r="Z23" s="36">
        <f t="shared" si="0"/>
        <v>15509.373959538969</v>
      </c>
    </row>
    <row r="24" spans="1:26" ht="13.7" customHeight="1" x14ac:dyDescent="0.2">
      <c r="A24" s="109">
        <v>2006</v>
      </c>
      <c r="B24" s="42">
        <v>912.67758847999994</v>
      </c>
      <c r="C24" s="43">
        <v>6532.5470807839001</v>
      </c>
      <c r="D24" s="43">
        <v>340.93978543698404</v>
      </c>
      <c r="E24" s="43">
        <v>1609.5327397200001</v>
      </c>
      <c r="F24" s="43">
        <v>359.02749999999997</v>
      </c>
      <c r="G24" s="43">
        <v>466.82294000000002</v>
      </c>
      <c r="H24" s="43">
        <v>206.59366899999998</v>
      </c>
      <c r="I24" s="43">
        <v>578.47663399794715</v>
      </c>
      <c r="J24" s="43">
        <v>281.4359737966667</v>
      </c>
      <c r="K24" s="43">
        <v>400.79222969</v>
      </c>
      <c r="L24" s="43">
        <v>278.70662234980534</v>
      </c>
      <c r="M24" s="43">
        <v>428.34424000000001</v>
      </c>
      <c r="N24" s="43">
        <v>847.33451762999994</v>
      </c>
      <c r="O24" s="43">
        <v>491.62925760000007</v>
      </c>
      <c r="P24" s="43">
        <v>722.46133422222215</v>
      </c>
      <c r="Q24" s="43">
        <v>358.35599999999999</v>
      </c>
      <c r="R24" s="43">
        <v>552.61602607999998</v>
      </c>
      <c r="S24" s="43">
        <v>288.40313374999999</v>
      </c>
      <c r="T24" s="43">
        <v>207.93674200999999</v>
      </c>
      <c r="U24" s="43">
        <v>409.454746</v>
      </c>
      <c r="V24" s="43">
        <v>1370.4894423399999</v>
      </c>
      <c r="W24" s="43">
        <v>504.65672983859531</v>
      </c>
      <c r="X24" s="43">
        <v>732.44025910000005</v>
      </c>
      <c r="Y24" s="76">
        <v>362.77151841</v>
      </c>
      <c r="Z24" s="36">
        <f t="shared" si="0"/>
        <v>19244.446710236123</v>
      </c>
    </row>
    <row r="25" spans="1:26" ht="13.7" customHeight="1" x14ac:dyDescent="0.2">
      <c r="A25" s="109">
        <v>2007</v>
      </c>
      <c r="B25" s="42">
        <v>1208.8792494499999</v>
      </c>
      <c r="C25" s="43">
        <v>7772.2072532699995</v>
      </c>
      <c r="D25" s="43">
        <v>546.18303174099003</v>
      </c>
      <c r="E25" s="43">
        <v>1983.6545210000004</v>
      </c>
      <c r="F25" s="43">
        <v>444.92317947000004</v>
      </c>
      <c r="G25" s="43">
        <v>657.31848325999999</v>
      </c>
      <c r="H25" s="43">
        <v>276.45298000000003</v>
      </c>
      <c r="I25" s="43">
        <v>777.32220231205292</v>
      </c>
      <c r="J25" s="43">
        <v>336.25526822000006</v>
      </c>
      <c r="K25" s="43">
        <v>551.20189912000001</v>
      </c>
      <c r="L25" s="43">
        <v>341.06564166493001</v>
      </c>
      <c r="M25" s="43">
        <v>525.06115816999989</v>
      </c>
      <c r="N25" s="43">
        <v>990.30695700000001</v>
      </c>
      <c r="O25" s="43">
        <v>642.23116142000003</v>
      </c>
      <c r="P25" s="43">
        <v>835.77515804999996</v>
      </c>
      <c r="Q25" s="43">
        <v>418.86799999999999</v>
      </c>
      <c r="R25" s="43">
        <v>775.00833334280378</v>
      </c>
      <c r="S25" s="43">
        <v>382.48353584999995</v>
      </c>
      <c r="T25" s="43">
        <v>267.62733551000002</v>
      </c>
      <c r="U25" s="43">
        <v>473.70332399999995</v>
      </c>
      <c r="V25" s="43">
        <v>2047.6107853999999</v>
      </c>
      <c r="W25" s="43">
        <v>629.69890074</v>
      </c>
      <c r="X25" s="43">
        <v>1057.3274800900003</v>
      </c>
      <c r="Y25" s="76">
        <v>425.15920448000003</v>
      </c>
      <c r="Z25" s="36">
        <f t="shared" si="0"/>
        <v>24366.325043560777</v>
      </c>
    </row>
    <row r="26" spans="1:26" ht="13.7" customHeight="1" x14ac:dyDescent="0.2">
      <c r="A26" s="109">
        <v>2008</v>
      </c>
      <c r="B26" s="42">
        <v>1542.0482415700001</v>
      </c>
      <c r="C26" s="43">
        <v>10703.87262835</v>
      </c>
      <c r="D26" s="43">
        <v>650.47271981978395</v>
      </c>
      <c r="E26" s="43">
        <v>2598.64388637</v>
      </c>
      <c r="F26" s="43">
        <v>530.13143790999993</v>
      </c>
      <c r="G26" s="43">
        <v>902.47393796999984</v>
      </c>
      <c r="H26" s="43">
        <v>337.39901900000001</v>
      </c>
      <c r="I26" s="43">
        <v>976.44091503999994</v>
      </c>
      <c r="J26" s="43">
        <v>446.34919270999995</v>
      </c>
      <c r="K26" s="43">
        <v>707.92403787488001</v>
      </c>
      <c r="L26" s="43">
        <v>415.66023397036747</v>
      </c>
      <c r="M26" s="43">
        <v>608.92764880000004</v>
      </c>
      <c r="N26" s="43">
        <v>1335.6887802000001</v>
      </c>
      <c r="O26" s="43">
        <v>884.24467502999994</v>
      </c>
      <c r="P26" s="43">
        <v>950.44297961000018</v>
      </c>
      <c r="Q26" s="43">
        <v>521.78017377000015</v>
      </c>
      <c r="R26" s="43">
        <v>939.65746153000009</v>
      </c>
      <c r="S26" s="43">
        <v>479.08780284000011</v>
      </c>
      <c r="T26" s="43">
        <v>434.82784145000005</v>
      </c>
      <c r="U26" s="43">
        <v>577.27230399999996</v>
      </c>
      <c r="V26" s="43">
        <v>2481.9172517200004</v>
      </c>
      <c r="W26" s="43">
        <v>760.23953203999986</v>
      </c>
      <c r="X26" s="43">
        <v>1402.7191731749999</v>
      </c>
      <c r="Y26" s="76">
        <v>484.22466151999998</v>
      </c>
      <c r="Z26" s="36">
        <f t="shared" si="0"/>
        <v>31672.446536270032</v>
      </c>
    </row>
    <row r="27" spans="1:26" ht="13.7" customHeight="1" x14ac:dyDescent="0.2">
      <c r="A27" s="109">
        <v>2009</v>
      </c>
      <c r="B27" s="42">
        <v>1983.6365408500003</v>
      </c>
      <c r="C27" s="43">
        <v>13347.747748039999</v>
      </c>
      <c r="D27" s="43">
        <v>675.77474289999998</v>
      </c>
      <c r="E27" s="43">
        <v>2981.3328460100001</v>
      </c>
      <c r="F27" s="43">
        <v>606.52897951999989</v>
      </c>
      <c r="G27" s="43">
        <v>1100.5840579191902</v>
      </c>
      <c r="H27" s="43">
        <v>379.398686</v>
      </c>
      <c r="I27" s="43">
        <v>1117.8114877253552</v>
      </c>
      <c r="J27" s="43">
        <v>434.36547088000009</v>
      </c>
      <c r="K27" s="43">
        <v>954.64484504000006</v>
      </c>
      <c r="L27" s="43">
        <v>449.26340000000005</v>
      </c>
      <c r="M27" s="43">
        <v>721.69901921999997</v>
      </c>
      <c r="N27" s="43">
        <v>1464.1511576184998</v>
      </c>
      <c r="O27" s="43">
        <v>930.38712432999989</v>
      </c>
      <c r="P27" s="43">
        <v>983.23195687000009</v>
      </c>
      <c r="Q27" s="43">
        <v>625.76302081999995</v>
      </c>
      <c r="R27" s="43">
        <v>1144.0388906399999</v>
      </c>
      <c r="S27" s="43">
        <v>584.10799378666661</v>
      </c>
      <c r="T27" s="43">
        <v>272.84275416800006</v>
      </c>
      <c r="U27" s="43">
        <v>652.34667229999991</v>
      </c>
      <c r="V27" s="43">
        <v>3075.3331708799997</v>
      </c>
      <c r="W27" s="43">
        <v>733.53569706999997</v>
      </c>
      <c r="X27" s="43">
        <v>1532.4933797999997</v>
      </c>
      <c r="Y27" s="76">
        <v>538.86226901999999</v>
      </c>
      <c r="Z27" s="36">
        <f t="shared" si="0"/>
        <v>37289.881911407698</v>
      </c>
    </row>
    <row r="28" spans="1:26" ht="13.7" customHeight="1" x14ac:dyDescent="0.2">
      <c r="A28" s="109">
        <v>2010</v>
      </c>
      <c r="B28" s="42">
        <v>2300.9414309899998</v>
      </c>
      <c r="C28" s="43">
        <v>16915.409883414322</v>
      </c>
      <c r="D28" s="43">
        <v>880.41648410499999</v>
      </c>
      <c r="E28" s="43">
        <v>4363.3306892999999</v>
      </c>
      <c r="F28" s="43">
        <v>748.40530813999987</v>
      </c>
      <c r="G28" s="43">
        <v>1385.6868372365332</v>
      </c>
      <c r="H28" s="43">
        <v>494.76315437999995</v>
      </c>
      <c r="I28" s="43">
        <v>1528.5327204327948</v>
      </c>
      <c r="J28" s="43">
        <v>559.58521784000004</v>
      </c>
      <c r="K28" s="43">
        <v>1183.0388153600002</v>
      </c>
      <c r="L28" s="43">
        <v>710.87429338608206</v>
      </c>
      <c r="M28" s="43">
        <v>835.82712012358547</v>
      </c>
      <c r="N28" s="43">
        <v>2065.7298806500003</v>
      </c>
      <c r="O28" s="43">
        <v>1384.6737765599999</v>
      </c>
      <c r="P28" s="43">
        <v>1241.81278352</v>
      </c>
      <c r="Q28" s="43">
        <v>765.22688325999991</v>
      </c>
      <c r="R28" s="43">
        <v>1466.0263603279777</v>
      </c>
      <c r="S28" s="43">
        <v>770.67500162917531</v>
      </c>
      <c r="T28" s="43">
        <v>643.14916954264004</v>
      </c>
      <c r="U28" s="43">
        <v>767.37091876999989</v>
      </c>
      <c r="V28" s="43">
        <v>4075.6098065600004</v>
      </c>
      <c r="W28" s="43">
        <v>1018.9159688000001</v>
      </c>
      <c r="X28" s="43">
        <v>2076.6372693000721</v>
      </c>
      <c r="Y28" s="76">
        <v>644.79739361135694</v>
      </c>
      <c r="Z28" s="36">
        <f t="shared" si="0"/>
        <v>48827.437167239535</v>
      </c>
    </row>
    <row r="29" spans="1:26" ht="13.7" customHeight="1" x14ac:dyDescent="0.2">
      <c r="A29" s="109">
        <v>2011</v>
      </c>
      <c r="B29" s="42">
        <v>3260.90456872</v>
      </c>
      <c r="C29" s="43">
        <v>21983.3786492</v>
      </c>
      <c r="D29" s="43">
        <v>1259.8832093398</v>
      </c>
      <c r="E29" s="43">
        <v>5177.863841450001</v>
      </c>
      <c r="F29" s="43">
        <v>1048.7984893638463</v>
      </c>
      <c r="G29" s="43">
        <v>2088.55553556</v>
      </c>
      <c r="H29" s="43">
        <v>677.72734302000003</v>
      </c>
      <c r="I29" s="43">
        <v>2072.6723859899621</v>
      </c>
      <c r="J29" s="43">
        <v>856.82189935000008</v>
      </c>
      <c r="K29" s="43">
        <v>1678.6552168600001</v>
      </c>
      <c r="L29" s="43">
        <v>1003.8781807323613</v>
      </c>
      <c r="M29" s="43">
        <v>1103.8883411299998</v>
      </c>
      <c r="N29" s="43">
        <v>3045.5487367199999</v>
      </c>
      <c r="O29" s="43">
        <v>2074.7347386300003</v>
      </c>
      <c r="P29" s="43">
        <v>1583.3674147333331</v>
      </c>
      <c r="Q29" s="43">
        <v>955.79004439000005</v>
      </c>
      <c r="R29" s="43">
        <v>2090.2618011300001</v>
      </c>
      <c r="S29" s="43">
        <v>1044.5320042000001</v>
      </c>
      <c r="T29" s="43">
        <v>676.44065959498698</v>
      </c>
      <c r="U29" s="43">
        <v>1864.57008498</v>
      </c>
      <c r="V29" s="43">
        <v>5719.7676956300002</v>
      </c>
      <c r="W29" s="43">
        <v>1598.1169979099998</v>
      </c>
      <c r="X29" s="43">
        <v>2956.5915806100002</v>
      </c>
      <c r="Y29" s="76">
        <v>877.37025140000003</v>
      </c>
      <c r="Z29" s="36">
        <f t="shared" si="0"/>
        <v>66700.119670644286</v>
      </c>
    </row>
    <row r="30" spans="1:26" ht="13.7" customHeight="1" x14ac:dyDescent="0.2">
      <c r="A30" s="109">
        <v>2012</v>
      </c>
      <c r="B30" s="42">
        <v>4204.6370345866662</v>
      </c>
      <c r="C30" s="43">
        <v>24930.16711812</v>
      </c>
      <c r="D30" s="43">
        <v>1600.9806480450079</v>
      </c>
      <c r="E30" s="43">
        <v>7259.0254596299983</v>
      </c>
      <c r="F30" s="43">
        <v>1333.3801575000002</v>
      </c>
      <c r="G30" s="43">
        <v>2614.2880556699997</v>
      </c>
      <c r="H30" s="43">
        <v>775.51732507000008</v>
      </c>
      <c r="I30" s="43">
        <v>2592.5257287715904</v>
      </c>
      <c r="J30" s="43">
        <v>1022.5493822700003</v>
      </c>
      <c r="K30" s="43">
        <v>2147.5849823400004</v>
      </c>
      <c r="L30" s="43">
        <v>1143.458424743</v>
      </c>
      <c r="M30" s="43">
        <v>1316.07927556</v>
      </c>
      <c r="N30" s="43">
        <v>3938.6657388200001</v>
      </c>
      <c r="O30" s="43">
        <v>2700.2897219000001</v>
      </c>
      <c r="P30" s="43">
        <v>1898.3787023900004</v>
      </c>
      <c r="Q30" s="43">
        <v>1499.2363557200001</v>
      </c>
      <c r="R30" s="43">
        <v>2699.2602288400003</v>
      </c>
      <c r="S30" s="43">
        <v>1217.6802372000002</v>
      </c>
      <c r="T30" s="43">
        <v>824.1682990750237</v>
      </c>
      <c r="U30" s="43">
        <v>1888.49611177</v>
      </c>
      <c r="V30" s="43">
        <v>6779.1317446900002</v>
      </c>
      <c r="W30" s="43">
        <v>1799.4457071599998</v>
      </c>
      <c r="X30" s="43">
        <v>3488.0647946720001</v>
      </c>
      <c r="Y30" s="76">
        <v>1025.47660352</v>
      </c>
      <c r="Z30" s="36">
        <f t="shared" si="0"/>
        <v>80698.487838063302</v>
      </c>
    </row>
    <row r="31" spans="1:26" ht="13.7" customHeight="1" x14ac:dyDescent="0.2">
      <c r="A31" s="109">
        <v>2013</v>
      </c>
      <c r="B31" s="42">
        <v>6437.8332412999998</v>
      </c>
      <c r="C31" s="43">
        <v>33496.691379490003</v>
      </c>
      <c r="D31" s="43">
        <v>2005.1651022476258</v>
      </c>
      <c r="E31" s="43">
        <v>9472.4491851399998</v>
      </c>
      <c r="F31" s="43">
        <v>1767.29401289</v>
      </c>
      <c r="G31" s="43">
        <v>3607.6305027100002</v>
      </c>
      <c r="H31" s="43">
        <v>989.89938410999991</v>
      </c>
      <c r="I31" s="43">
        <v>3442.5050084569839</v>
      </c>
      <c r="J31" s="43">
        <v>1412.09930485</v>
      </c>
      <c r="K31" s="43">
        <v>2886.6017992699999</v>
      </c>
      <c r="L31" s="43">
        <v>1505.9432260900001</v>
      </c>
      <c r="M31" s="43">
        <v>1542.8357653</v>
      </c>
      <c r="N31" s="43">
        <v>5119.943677180001</v>
      </c>
      <c r="O31" s="43">
        <v>3521.2338446200001</v>
      </c>
      <c r="P31" s="43">
        <v>2377.96686034</v>
      </c>
      <c r="Q31" s="43">
        <v>2064.5444483900001</v>
      </c>
      <c r="R31" s="43">
        <v>3476.0465884900004</v>
      </c>
      <c r="S31" s="43">
        <v>1644.3800587600001</v>
      </c>
      <c r="T31" s="43">
        <v>1070.7346080349328</v>
      </c>
      <c r="U31" s="43">
        <v>2233.8909127866668</v>
      </c>
      <c r="V31" s="43">
        <v>8724.8562415400011</v>
      </c>
      <c r="W31" s="43">
        <v>2497.4986227499994</v>
      </c>
      <c r="X31" s="43">
        <v>4586.3820169199989</v>
      </c>
      <c r="Y31" s="76">
        <v>1273.02376061</v>
      </c>
      <c r="Z31" s="36">
        <f t="shared" si="0"/>
        <v>107157.44955227626</v>
      </c>
    </row>
    <row r="32" spans="1:26" ht="13.7" customHeight="1" x14ac:dyDescent="0.2">
      <c r="A32" s="109">
        <v>2014</v>
      </c>
      <c r="B32" s="42">
        <v>8251.34998395</v>
      </c>
      <c r="C32" s="43">
        <v>44616.705769439999</v>
      </c>
      <c r="D32" s="43">
        <v>3026.4044082624</v>
      </c>
      <c r="E32" s="43">
        <v>13288.834193729999</v>
      </c>
      <c r="F32" s="43">
        <v>2501.7605248599998</v>
      </c>
      <c r="G32" s="43">
        <v>4459.0502098119996</v>
      </c>
      <c r="H32" s="43">
        <v>1510.6900739100001</v>
      </c>
      <c r="I32" s="43">
        <v>4726.3594062400007</v>
      </c>
      <c r="J32" s="43">
        <v>2162.9941999399998</v>
      </c>
      <c r="K32" s="43">
        <v>3803.7026617899996</v>
      </c>
      <c r="L32" s="43">
        <v>2112.0342476311998</v>
      </c>
      <c r="M32" s="43">
        <v>2208.6617341200008</v>
      </c>
      <c r="N32" s="43">
        <v>7045.8010237300005</v>
      </c>
      <c r="O32" s="43">
        <v>4997.0381636499997</v>
      </c>
      <c r="P32" s="43">
        <v>3538.6889192399999</v>
      </c>
      <c r="Q32" s="43">
        <v>2885.14842322</v>
      </c>
      <c r="R32" s="43">
        <v>4662.4684102700003</v>
      </c>
      <c r="S32" s="43">
        <v>2646.9211394500003</v>
      </c>
      <c r="T32" s="43">
        <v>1395.5804844775221</v>
      </c>
      <c r="U32" s="43">
        <v>3508.3296964399997</v>
      </c>
      <c r="V32" s="43">
        <v>12018.87735638</v>
      </c>
      <c r="W32" s="43">
        <v>3342.2019947399999</v>
      </c>
      <c r="X32" s="43">
        <v>5903.5698243099996</v>
      </c>
      <c r="Y32" s="76">
        <v>1872.04709673</v>
      </c>
      <c r="Z32" s="36">
        <f t="shared" si="0"/>
        <v>146485.21994632311</v>
      </c>
    </row>
    <row r="33" spans="1:28" ht="13.7" customHeight="1" x14ac:dyDescent="0.2">
      <c r="A33" s="109">
        <v>2015</v>
      </c>
      <c r="B33" s="42">
        <v>11125.701545206091</v>
      </c>
      <c r="C33" s="43">
        <v>60127.82412967</v>
      </c>
      <c r="D33" s="43">
        <v>3989.2840287792005</v>
      </c>
      <c r="E33" s="43">
        <v>17654.352390650001</v>
      </c>
      <c r="F33" s="43">
        <v>3245.0764991049996</v>
      </c>
      <c r="G33" s="43">
        <v>6508.4607620000006</v>
      </c>
      <c r="H33" s="43">
        <v>1933.8466177400001</v>
      </c>
      <c r="I33" s="43">
        <v>6139.3924403800002</v>
      </c>
      <c r="J33" s="43">
        <v>2603.4292163499999</v>
      </c>
      <c r="K33" s="43">
        <v>5013.3700838099994</v>
      </c>
      <c r="L33" s="43">
        <v>2645.7327173899998</v>
      </c>
      <c r="M33" s="43">
        <v>3056.9598386600005</v>
      </c>
      <c r="N33" s="43">
        <v>9362.6852529199987</v>
      </c>
      <c r="O33" s="43">
        <v>7315.4048464200005</v>
      </c>
      <c r="P33" s="43">
        <v>4597.7431760100008</v>
      </c>
      <c r="Q33" s="43">
        <v>3873.9322986111501</v>
      </c>
      <c r="R33" s="43">
        <v>6426.9284466699992</v>
      </c>
      <c r="S33" s="43">
        <v>3368.4355494800002</v>
      </c>
      <c r="T33" s="43">
        <v>1785.1198112425373</v>
      </c>
      <c r="U33" s="43">
        <v>4665.6519885092102</v>
      </c>
      <c r="V33" s="43">
        <v>15876.437934455555</v>
      </c>
      <c r="W33" s="43">
        <v>4388.0953264400005</v>
      </c>
      <c r="X33" s="43">
        <v>8245.9598266400008</v>
      </c>
      <c r="Y33" s="76">
        <v>2409.072359105</v>
      </c>
      <c r="Z33" s="36">
        <f t="shared" si="0"/>
        <v>196358.89708624373</v>
      </c>
    </row>
    <row r="34" spans="1:28" ht="13.7" customHeight="1" x14ac:dyDescent="0.2">
      <c r="A34" s="109">
        <v>2016</v>
      </c>
      <c r="B34" s="42">
        <v>15507.410790100001</v>
      </c>
      <c r="C34" s="43">
        <v>96388.379141430007</v>
      </c>
      <c r="D34" s="43">
        <v>5124.4243363357446</v>
      </c>
      <c r="E34" s="43">
        <v>23772.530445149998</v>
      </c>
      <c r="F34" s="43">
        <v>4413.7498603000004</v>
      </c>
      <c r="G34" s="43">
        <v>8410.2476062226015</v>
      </c>
      <c r="H34" s="43">
        <v>2235.3606742700003</v>
      </c>
      <c r="I34" s="43">
        <v>8363.7140431596108</v>
      </c>
      <c r="J34" s="43">
        <v>3560.7304956999988</v>
      </c>
      <c r="K34" s="43">
        <v>6973.196321175601</v>
      </c>
      <c r="L34" s="43">
        <v>4655.8071586700007</v>
      </c>
      <c r="M34" s="43">
        <v>3891.1634432000001</v>
      </c>
      <c r="N34" s="43">
        <v>12624.82290165425</v>
      </c>
      <c r="O34" s="43">
        <v>9304.7550758209509</v>
      </c>
      <c r="P34" s="43">
        <v>6597.1045459099996</v>
      </c>
      <c r="Q34" s="43">
        <v>5189.684930200001</v>
      </c>
      <c r="R34" s="43">
        <v>8546.510730283333</v>
      </c>
      <c r="S34" s="43">
        <v>4490.6751182199996</v>
      </c>
      <c r="T34" s="43">
        <v>3416.1474534532636</v>
      </c>
      <c r="U34" s="43">
        <v>6006.5402595287896</v>
      </c>
      <c r="V34" s="43">
        <v>22900.112044280002</v>
      </c>
      <c r="W34" s="43">
        <v>5596.4784609999997</v>
      </c>
      <c r="X34" s="43">
        <v>10217.676514609599</v>
      </c>
      <c r="Y34" s="76">
        <v>3170.4896296799993</v>
      </c>
      <c r="Z34" s="36">
        <f t="shared" si="0"/>
        <v>281357.71198035381</v>
      </c>
    </row>
    <row r="35" spans="1:28" ht="13.7" customHeight="1" x14ac:dyDescent="0.2">
      <c r="A35" s="109">
        <v>2017</v>
      </c>
      <c r="B35" s="42">
        <v>18443.812455859999</v>
      </c>
      <c r="C35" s="43">
        <v>115574.98419009296</v>
      </c>
      <c r="D35" s="43">
        <v>6798.796277774135</v>
      </c>
      <c r="E35" s="43">
        <v>32692.687880764999</v>
      </c>
      <c r="F35" s="43">
        <v>5909.5347381799993</v>
      </c>
      <c r="G35" s="43">
        <v>10849.160581817736</v>
      </c>
      <c r="H35" s="43">
        <v>3403.7486984400002</v>
      </c>
      <c r="I35" s="43">
        <v>11223.917866344596</v>
      </c>
      <c r="J35" s="43">
        <v>4986.5885662300007</v>
      </c>
      <c r="K35" s="43">
        <v>9315.0486685460237</v>
      </c>
      <c r="L35" s="43">
        <v>5050.3225786200001</v>
      </c>
      <c r="M35" s="43">
        <v>5322.3252563400001</v>
      </c>
      <c r="N35" s="43">
        <v>16494.10534628254</v>
      </c>
      <c r="O35" s="43">
        <v>10923.405032144587</v>
      </c>
      <c r="P35" s="43">
        <v>8586.55154975</v>
      </c>
      <c r="Q35" s="43">
        <v>6810.6349801100005</v>
      </c>
      <c r="R35" s="43">
        <v>12080.455999845068</v>
      </c>
      <c r="S35" s="43">
        <v>6166.6553662700007</v>
      </c>
      <c r="T35" s="43">
        <v>4331.0273445899993</v>
      </c>
      <c r="U35" s="43">
        <v>6797.8827271760201</v>
      </c>
      <c r="V35" s="43">
        <v>29998.709188599758</v>
      </c>
      <c r="W35" s="43">
        <v>8222.1149514646004</v>
      </c>
      <c r="X35" s="43">
        <v>13710.475493009799</v>
      </c>
      <c r="Y35" s="76">
        <v>4780.8868196890999</v>
      </c>
      <c r="Z35" s="36">
        <f t="shared" si="0"/>
        <v>358473.8325579419</v>
      </c>
    </row>
    <row r="36" spans="1:28" ht="13.7" customHeight="1" x14ac:dyDescent="0.2">
      <c r="A36" s="109">
        <v>2018</v>
      </c>
      <c r="B36" s="42">
        <v>23351.110754693793</v>
      </c>
      <c r="C36" s="43">
        <v>146222.89324323999</v>
      </c>
      <c r="D36" s="43">
        <v>9045.1355774403928</v>
      </c>
      <c r="E36" s="43">
        <v>45248.888822403344</v>
      </c>
      <c r="F36" s="43">
        <v>8397.5645639300001</v>
      </c>
      <c r="G36" s="43">
        <v>15912.343089117654</v>
      </c>
      <c r="H36" s="43">
        <v>4356.7655255399986</v>
      </c>
      <c r="I36" s="43">
        <v>14662.672980920001</v>
      </c>
      <c r="J36" s="43">
        <v>6943.3693017599999</v>
      </c>
      <c r="K36" s="43">
        <v>10463.650733139748</v>
      </c>
      <c r="L36" s="43">
        <v>7174.1847564310729</v>
      </c>
      <c r="M36" s="43">
        <v>7271.498923860001</v>
      </c>
      <c r="N36" s="43">
        <v>21474.787924999997</v>
      </c>
      <c r="O36" s="43">
        <v>17349.795519460997</v>
      </c>
      <c r="P36" s="43">
        <v>12815.870737720001</v>
      </c>
      <c r="Q36" s="43">
        <v>8490.3325321600005</v>
      </c>
      <c r="R36" s="43">
        <v>14147.522671379997</v>
      </c>
      <c r="S36" s="43">
        <v>7981.1229607699988</v>
      </c>
      <c r="T36" s="43">
        <v>4660.2520357119993</v>
      </c>
      <c r="U36" s="43">
        <v>9803.3704097265399</v>
      </c>
      <c r="V36" s="43">
        <v>39347.148008520002</v>
      </c>
      <c r="W36" s="43">
        <v>9851.7257660998839</v>
      </c>
      <c r="X36" s="43">
        <v>19502.537761518099</v>
      </c>
      <c r="Y36" s="76">
        <v>6767.6073712500001</v>
      </c>
      <c r="Z36" s="36">
        <f t="shared" si="0"/>
        <v>471242.1519717935</v>
      </c>
    </row>
    <row r="37" spans="1:28" ht="13.7" customHeight="1" x14ac:dyDescent="0.2">
      <c r="A37" s="109">
        <v>2019</v>
      </c>
      <c r="B37" s="42">
        <v>40729.545160290014</v>
      </c>
      <c r="C37" s="43">
        <v>236536.87108643784</v>
      </c>
      <c r="D37" s="43">
        <v>14382.506995740869</v>
      </c>
      <c r="E37" s="43">
        <v>64348.508908704855</v>
      </c>
      <c r="F37" s="43">
        <v>12677.90759524</v>
      </c>
      <c r="G37" s="43">
        <v>23380.99172939975</v>
      </c>
      <c r="H37" s="43">
        <v>7325.1497924200003</v>
      </c>
      <c r="I37" s="43">
        <v>21897.103265000165</v>
      </c>
      <c r="J37" s="43">
        <v>10875.101108809999</v>
      </c>
      <c r="K37" s="43">
        <v>14372.480130560001</v>
      </c>
      <c r="L37" s="43">
        <v>9860.0617726087239</v>
      </c>
      <c r="M37" s="43">
        <v>11289.297562920001</v>
      </c>
      <c r="N37" s="43">
        <v>32367.181560900011</v>
      </c>
      <c r="O37" s="43">
        <v>27818.763790305893</v>
      </c>
      <c r="P37" s="43">
        <v>19402.03792106</v>
      </c>
      <c r="Q37" s="43">
        <v>13004.98605593</v>
      </c>
      <c r="R37" s="43">
        <v>22936.443150779996</v>
      </c>
      <c r="S37" s="43">
        <v>14376.64361234</v>
      </c>
      <c r="T37" s="43">
        <v>5616.5366143520387</v>
      </c>
      <c r="U37" s="43">
        <v>14560.452463779999</v>
      </c>
      <c r="V37" s="43">
        <v>55176.416598070005</v>
      </c>
      <c r="W37" s="43">
        <v>13046.349926338082</v>
      </c>
      <c r="X37" s="43">
        <v>28364.188053830003</v>
      </c>
      <c r="Y37" s="76">
        <v>10245.495573700002</v>
      </c>
      <c r="Z37" s="36">
        <f t="shared" si="0"/>
        <v>724591.02042951842</v>
      </c>
    </row>
    <row r="38" spans="1:28" ht="13.7" customHeight="1" x14ac:dyDescent="0.2">
      <c r="A38" s="109">
        <v>2020</v>
      </c>
      <c r="B38" s="42">
        <v>62991.742941686673</v>
      </c>
      <c r="C38" s="43">
        <v>371930.27003408509</v>
      </c>
      <c r="D38" s="43">
        <v>22355.543025580006</v>
      </c>
      <c r="E38" s="43">
        <v>80648.012493859103</v>
      </c>
      <c r="F38" s="43">
        <v>17121.941596020002</v>
      </c>
      <c r="G38" s="43">
        <v>29570.637190129994</v>
      </c>
      <c r="H38" s="43">
        <v>10292.637087289999</v>
      </c>
      <c r="I38" s="43">
        <v>29648.684637588602</v>
      </c>
      <c r="J38" s="43">
        <v>15977.77081215</v>
      </c>
      <c r="K38" s="43">
        <v>17592.973316957861</v>
      </c>
      <c r="L38" s="43">
        <v>14164.81499218</v>
      </c>
      <c r="M38" s="43">
        <v>15097.906913020001</v>
      </c>
      <c r="N38" s="43">
        <v>45345.636220350003</v>
      </c>
      <c r="O38" s="43">
        <v>46084.606209900099</v>
      </c>
      <c r="P38" s="43">
        <v>22610.439091910001</v>
      </c>
      <c r="Q38" s="43">
        <v>17420.46277736</v>
      </c>
      <c r="R38" s="43">
        <v>28258.206791240002</v>
      </c>
      <c r="S38" s="43">
        <v>21588.74674522</v>
      </c>
      <c r="T38" s="43">
        <v>7786.8343091999986</v>
      </c>
      <c r="U38" s="43">
        <v>18764.9750787269</v>
      </c>
      <c r="V38" s="43">
        <v>82122.418315179995</v>
      </c>
      <c r="W38" s="43">
        <v>19250.232034560675</v>
      </c>
      <c r="X38" s="43">
        <v>39015.779986287991</v>
      </c>
      <c r="Y38" s="76">
        <v>12820.879617442262</v>
      </c>
      <c r="Z38" s="36">
        <f t="shared" si="0"/>
        <v>1048462.1522179249</v>
      </c>
    </row>
    <row r="39" spans="1:28" s="21" customFormat="1" ht="13.7" customHeight="1" x14ac:dyDescent="0.2">
      <c r="A39" s="109">
        <v>2021</v>
      </c>
      <c r="B39" s="42">
        <v>85262.965699600012</v>
      </c>
      <c r="C39" s="43">
        <v>611390.37567708013</v>
      </c>
      <c r="D39" s="43">
        <v>32500.173025960656</v>
      </c>
      <c r="E39" s="43">
        <v>134070.14450384869</v>
      </c>
      <c r="F39" s="43">
        <v>30380.499272900001</v>
      </c>
      <c r="G39" s="43">
        <v>50219.647999189998</v>
      </c>
      <c r="H39" s="43">
        <v>18206.828565740001</v>
      </c>
      <c r="I39" s="43">
        <v>47979.70748012</v>
      </c>
      <c r="J39" s="43">
        <v>25014.866420819999</v>
      </c>
      <c r="K39" s="43">
        <v>28732.341656919998</v>
      </c>
      <c r="L39" s="43">
        <v>21745.666647397826</v>
      </c>
      <c r="M39" s="43">
        <v>25234.074701910002</v>
      </c>
      <c r="N39" s="43">
        <v>70024.507197940009</v>
      </c>
      <c r="O39" s="43">
        <v>72860.870579507464</v>
      </c>
      <c r="P39" s="43">
        <v>39960.657095549999</v>
      </c>
      <c r="Q39" s="43">
        <v>28639.660919400001</v>
      </c>
      <c r="R39" s="43">
        <v>46709.824620559993</v>
      </c>
      <c r="S39" s="43">
        <v>34241.469111520004</v>
      </c>
      <c r="T39" s="43">
        <v>13644.139790030478</v>
      </c>
      <c r="U39" s="43">
        <v>28913.698693798673</v>
      </c>
      <c r="V39" s="43">
        <v>148139.68749793002</v>
      </c>
      <c r="W39" s="43">
        <v>34618.647231089999</v>
      </c>
      <c r="X39" s="43">
        <v>62795.321497279991</v>
      </c>
      <c r="Y39" s="76">
        <v>21779.05067573001</v>
      </c>
      <c r="Z39" s="36">
        <f t="shared" si="0"/>
        <v>1713064.826561824</v>
      </c>
      <c r="AA39" s="1"/>
      <c r="AB39" s="1"/>
    </row>
    <row r="40" spans="1:28" s="21" customFormat="1" ht="13.7" customHeight="1" x14ac:dyDescent="0.2">
      <c r="A40" s="109">
        <v>2022</v>
      </c>
      <c r="B40" s="42">
        <v>150604.03939757001</v>
      </c>
      <c r="C40" s="43">
        <v>1100584.4148003999</v>
      </c>
      <c r="D40" s="43">
        <v>59741.229891375398</v>
      </c>
      <c r="E40" s="43">
        <v>230004.980114973</v>
      </c>
      <c r="F40" s="43">
        <v>55999.805777740003</v>
      </c>
      <c r="G40" s="43">
        <v>89846.08367896</v>
      </c>
      <c r="H40" s="43">
        <v>23817.318398830001</v>
      </c>
      <c r="I40" s="43">
        <v>86391.230416229999</v>
      </c>
      <c r="J40" s="43">
        <v>44391.419804030003</v>
      </c>
      <c r="K40" s="43">
        <v>44429.328397359997</v>
      </c>
      <c r="L40" s="43">
        <v>42245.436420716396</v>
      </c>
      <c r="M40" s="43">
        <v>49740.408850790001</v>
      </c>
      <c r="N40" s="43">
        <v>124893.91117294</v>
      </c>
      <c r="O40" s="43">
        <v>141708.11864679001</v>
      </c>
      <c r="P40" s="43">
        <v>77806.334787499989</v>
      </c>
      <c r="Q40" s="43">
        <v>49503.508656040001</v>
      </c>
      <c r="R40" s="43">
        <v>89843.309673451091</v>
      </c>
      <c r="S40" s="43">
        <v>65420.904794634502</v>
      </c>
      <c r="T40" s="43">
        <v>35759.100275626603</v>
      </c>
      <c r="U40" s="43">
        <v>55338.227639103199</v>
      </c>
      <c r="V40" s="43">
        <v>274008.66051505902</v>
      </c>
      <c r="W40" s="43">
        <v>65937.51712443</v>
      </c>
      <c r="X40" s="43">
        <v>110348.72279874999</v>
      </c>
      <c r="Y40" s="76">
        <v>37960.873966907799</v>
      </c>
      <c r="Z40" s="36">
        <f t="shared" si="0"/>
        <v>3106324.8860002058</v>
      </c>
      <c r="AA40" s="22"/>
      <c r="AB40" s="22"/>
    </row>
    <row r="41" spans="1:28" s="21" customFormat="1" ht="13.7" customHeight="1" x14ac:dyDescent="0.2">
      <c r="A41" s="109">
        <v>2023</v>
      </c>
      <c r="B41" s="42">
        <v>377058.59149299015</v>
      </c>
      <c r="C41" s="43">
        <v>2446044.9794982914</v>
      </c>
      <c r="D41" s="43">
        <v>143653.0880256544</v>
      </c>
      <c r="E41" s="43">
        <v>544793.10674474179</v>
      </c>
      <c r="F41" s="43">
        <v>121660.81734962</v>
      </c>
      <c r="G41" s="43">
        <v>213972.37483977</v>
      </c>
      <c r="H41" s="43">
        <v>52069.649267609988</v>
      </c>
      <c r="I41" s="43">
        <v>201118.88878772</v>
      </c>
      <c r="J41" s="43">
        <v>98333.458860860017</v>
      </c>
      <c r="K41" s="43">
        <v>105100.01005952444</v>
      </c>
      <c r="L41" s="43">
        <v>83742.273053871511</v>
      </c>
      <c r="M41" s="43">
        <v>122644.83511206767</v>
      </c>
      <c r="N41" s="43">
        <v>298042.06021172996</v>
      </c>
      <c r="O41" s="43">
        <v>335998.20903788292</v>
      </c>
      <c r="P41" s="43">
        <v>227018.32106801469</v>
      </c>
      <c r="Q41" s="43">
        <v>111664.53784003</v>
      </c>
      <c r="R41" s="43">
        <v>212454.91375031002</v>
      </c>
      <c r="S41" s="43">
        <v>157906.57254211273</v>
      </c>
      <c r="T41" s="43">
        <v>71720.179417529318</v>
      </c>
      <c r="U41" s="43">
        <v>112150.39998887785</v>
      </c>
      <c r="V41" s="43">
        <v>584495.15750106005</v>
      </c>
      <c r="W41" s="43">
        <v>158217.01373785999</v>
      </c>
      <c r="X41" s="43">
        <v>256094.46886983002</v>
      </c>
      <c r="Y41" s="76">
        <v>76030.96894548001</v>
      </c>
      <c r="Z41" s="36">
        <f t="shared" si="0"/>
        <v>7111984.8760034395</v>
      </c>
      <c r="AA41" s="1"/>
      <c r="AB41" s="1"/>
    </row>
    <row r="42" spans="1:28" s="21" customFormat="1" ht="13.7" customHeight="1" x14ac:dyDescent="0.2">
      <c r="A42" s="109">
        <v>2024</v>
      </c>
      <c r="B42" s="42">
        <v>1141360.7837465897</v>
      </c>
      <c r="C42" s="43">
        <v>6901125.0734224888</v>
      </c>
      <c r="D42" s="43">
        <v>433212.52675124921</v>
      </c>
      <c r="E42" s="43">
        <v>1495699.0240689656</v>
      </c>
      <c r="F42" s="43">
        <v>311638.61898161419</v>
      </c>
      <c r="G42" s="43">
        <v>597417.71963792003</v>
      </c>
      <c r="H42" s="43">
        <v>189938.00579492998</v>
      </c>
      <c r="I42" s="43">
        <v>561830.95388680999</v>
      </c>
      <c r="J42" s="43">
        <v>306587.02118987998</v>
      </c>
      <c r="K42" s="43">
        <v>286964.76483240002</v>
      </c>
      <c r="L42" s="43"/>
      <c r="M42" s="43">
        <v>263847.10801575996</v>
      </c>
      <c r="N42" s="43">
        <v>891214.4303054302</v>
      </c>
      <c r="O42" s="43">
        <v>1174949.4924492177</v>
      </c>
      <c r="P42" s="43">
        <v>594384.32747066999</v>
      </c>
      <c r="Q42" s="43">
        <v>345410.58020312036</v>
      </c>
      <c r="R42" s="43">
        <v>589847.06904440001</v>
      </c>
      <c r="S42" s="43">
        <v>386211.94771096465</v>
      </c>
      <c r="T42" s="43">
        <v>168939.87895405974</v>
      </c>
      <c r="U42" s="43">
        <v>354580.53989777598</v>
      </c>
      <c r="V42" s="43">
        <v>1419997.1840964099</v>
      </c>
      <c r="W42" s="43"/>
      <c r="X42" s="43">
        <v>808962.02558919985</v>
      </c>
      <c r="Y42" s="37">
        <v>256184.77785862001</v>
      </c>
      <c r="Z42" s="36">
        <f t="shared" si="0"/>
        <v>19480303.853908479</v>
      </c>
      <c r="AA42" s="1"/>
      <c r="AB42" s="1"/>
    </row>
    <row r="43" spans="1:28" s="2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  <c r="AA43" s="1"/>
      <c r="AB43" s="1"/>
    </row>
    <row r="44" spans="1:28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8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8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8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8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1" x14ac:dyDescent="0.2">
      <c r="A49" s="111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2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</sheetData>
  <phoneticPr fontId="7" type="noConversion"/>
  <hyperlinks>
    <hyperlink ref="A5" location="INDICE!A14" display="VOLVER AL INDICE" xr:uid="{00000000-0004-0000-2300-000000000000}"/>
  </hyperlinks>
  <pageMargins left="0.75" right="0.75" top="1" bottom="1" header="0" footer="0"/>
  <headerFooter alignWithMargins="0"/>
  <ignoredErrors>
    <ignoredError sqref="Z10:Z41" formulaRange="1"/>
  </ignoredError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25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5.5" customHeight="1" x14ac:dyDescent="0.2">
      <c r="A2" s="102" t="s">
        <v>6</v>
      </c>
      <c r="B2" s="30" t="s">
        <v>98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de capital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1825</v>
      </c>
      <c r="B3" s="19" t="s">
        <v>1836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1839</v>
      </c>
      <c r="B5" s="18" t="s">
        <v>1852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22.5" x14ac:dyDescent="0.2">
      <c r="A7" s="102" t="s">
        <v>1840</v>
      </c>
      <c r="B7" s="25" t="s">
        <v>1850</v>
      </c>
      <c r="C7" s="40" t="s">
        <v>1850</v>
      </c>
      <c r="D7" s="40" t="s">
        <v>1850</v>
      </c>
      <c r="E7" s="40" t="s">
        <v>1850</v>
      </c>
      <c r="F7" s="40" t="s">
        <v>1850</v>
      </c>
      <c r="G7" s="40" t="s">
        <v>1850</v>
      </c>
      <c r="H7" s="40" t="s">
        <v>1850</v>
      </c>
      <c r="I7" s="40" t="s">
        <v>1850</v>
      </c>
      <c r="J7" s="40" t="s">
        <v>1850</v>
      </c>
      <c r="K7" s="40" t="s">
        <v>1850</v>
      </c>
      <c r="L7" s="40" t="s">
        <v>1850</v>
      </c>
      <c r="M7" s="40" t="s">
        <v>1850</v>
      </c>
      <c r="N7" s="40" t="s">
        <v>1850</v>
      </c>
      <c r="O7" s="40" t="s">
        <v>1850</v>
      </c>
      <c r="P7" s="40" t="s">
        <v>1850</v>
      </c>
      <c r="Q7" s="40" t="s">
        <v>1850</v>
      </c>
      <c r="R7" s="40" t="s">
        <v>1850</v>
      </c>
      <c r="S7" s="40" t="s">
        <v>1850</v>
      </c>
      <c r="T7" s="40" t="s">
        <v>1850</v>
      </c>
      <c r="U7" s="40" t="s">
        <v>1850</v>
      </c>
      <c r="V7" s="40" t="s">
        <v>1850</v>
      </c>
      <c r="W7" s="40" t="s">
        <v>1850</v>
      </c>
      <c r="X7" s="40" t="s">
        <v>1850</v>
      </c>
      <c r="Y7" s="40" t="s">
        <v>1850</v>
      </c>
      <c r="Z7" s="41" t="s">
        <v>1850</v>
      </c>
    </row>
    <row r="8" spans="1:37" s="44" customFormat="1" ht="11.25" x14ac:dyDescent="0.2">
      <c r="A8" s="104" t="s">
        <v>1841</v>
      </c>
      <c r="B8" s="121" t="s">
        <v>1050</v>
      </c>
      <c r="C8" s="122" t="s">
        <v>1051</v>
      </c>
      <c r="D8" s="122" t="s">
        <v>1052</v>
      </c>
      <c r="E8" s="124" t="s">
        <v>1053</v>
      </c>
      <c r="F8" s="122" t="s">
        <v>1054</v>
      </c>
      <c r="G8" s="122" t="s">
        <v>1055</v>
      </c>
      <c r="H8" s="124" t="s">
        <v>1056</v>
      </c>
      <c r="I8" s="122" t="s">
        <v>1057</v>
      </c>
      <c r="J8" s="122" t="s">
        <v>1058</v>
      </c>
      <c r="K8" s="124" t="s">
        <v>1059</v>
      </c>
      <c r="L8" s="122" t="s">
        <v>1060</v>
      </c>
      <c r="M8" s="122" t="s">
        <v>1061</v>
      </c>
      <c r="N8" s="124" t="s">
        <v>1062</v>
      </c>
      <c r="O8" s="122" t="s">
        <v>1063</v>
      </c>
      <c r="P8" s="122" t="s">
        <v>1064</v>
      </c>
      <c r="Q8" s="124" t="s">
        <v>1065</v>
      </c>
      <c r="R8" s="122" t="s">
        <v>1066</v>
      </c>
      <c r="S8" s="122" t="s">
        <v>1067</v>
      </c>
      <c r="T8" s="122" t="s">
        <v>1068</v>
      </c>
      <c r="U8" s="122" t="s">
        <v>1069</v>
      </c>
      <c r="V8" s="122" t="s">
        <v>1070</v>
      </c>
      <c r="W8" s="122" t="s">
        <v>1071</v>
      </c>
      <c r="X8" s="122" t="s">
        <v>1072</v>
      </c>
      <c r="Y8" s="122" t="s">
        <v>1073</v>
      </c>
      <c r="Z8" s="123" t="s">
        <v>1074</v>
      </c>
    </row>
    <row r="9" spans="1:37" s="45" customFormat="1" ht="23.25" customHeight="1" thickBot="1" x14ac:dyDescent="0.25">
      <c r="A9" s="105" t="s">
        <v>162</v>
      </c>
      <c r="B9" s="71" t="s">
        <v>84</v>
      </c>
      <c r="C9" s="23" t="s">
        <v>139</v>
      </c>
      <c r="D9" s="23" t="s">
        <v>140</v>
      </c>
      <c r="E9" s="32" t="s">
        <v>141</v>
      </c>
      <c r="F9" s="23" t="s">
        <v>142</v>
      </c>
      <c r="G9" s="23" t="s">
        <v>143</v>
      </c>
      <c r="H9" s="32" t="s">
        <v>144</v>
      </c>
      <c r="I9" s="23" t="s">
        <v>145</v>
      </c>
      <c r="J9" s="23" t="s">
        <v>146</v>
      </c>
      <c r="K9" s="32" t="s">
        <v>147</v>
      </c>
      <c r="L9" s="23" t="s">
        <v>148</v>
      </c>
      <c r="M9" s="23" t="s">
        <v>149</v>
      </c>
      <c r="N9" s="32" t="s">
        <v>150</v>
      </c>
      <c r="O9" s="23" t="s">
        <v>151</v>
      </c>
      <c r="P9" s="23" t="s">
        <v>152</v>
      </c>
      <c r="Q9" s="32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33" t="s">
        <v>161</v>
      </c>
    </row>
    <row r="10" spans="1:37" s="46" customFormat="1" ht="13.7" customHeight="1" x14ac:dyDescent="0.2">
      <c r="A10" s="109">
        <v>1992</v>
      </c>
      <c r="B10" s="52">
        <v>227.91130326755996</v>
      </c>
      <c r="C10" s="52">
        <v>482.45175</v>
      </c>
      <c r="D10" s="52">
        <v>63.10751749500001</v>
      </c>
      <c r="E10" s="52">
        <v>225.84776065350002</v>
      </c>
      <c r="F10" s="52">
        <v>59.130515049999993</v>
      </c>
      <c r="G10" s="52">
        <v>89.504817500000001</v>
      </c>
      <c r="H10" s="52">
        <v>56.94690482</v>
      </c>
      <c r="I10" s="52">
        <v>77.088924834499991</v>
      </c>
      <c r="J10" s="52">
        <v>87.063976800000006</v>
      </c>
      <c r="K10" s="52">
        <v>76.693914500000005</v>
      </c>
      <c r="L10" s="52">
        <v>69.016850000000005</v>
      </c>
      <c r="M10" s="52">
        <v>74.245975592500002</v>
      </c>
      <c r="N10" s="52">
        <v>82.670935591999992</v>
      </c>
      <c r="O10" s="52">
        <v>111.95389600000001</v>
      </c>
      <c r="P10" s="52">
        <v>122.1646765</v>
      </c>
      <c r="Q10" s="52">
        <v>91.482699999999994</v>
      </c>
      <c r="R10" s="52">
        <v>62.822854097499999</v>
      </c>
      <c r="S10" s="52">
        <v>50.136773011500004</v>
      </c>
      <c r="T10" s="52">
        <v>54.418771999999997</v>
      </c>
      <c r="U10" s="52">
        <v>77.034980550000014</v>
      </c>
      <c r="V10" s="52">
        <v>109.58409143199998</v>
      </c>
      <c r="W10" s="52">
        <v>80.441682010000008</v>
      </c>
      <c r="X10" s="52">
        <v>118.78765</v>
      </c>
      <c r="Y10" s="153">
        <v>33.836114129999991</v>
      </c>
      <c r="Z10" s="154">
        <f t="shared" ref="Z10:Z42" si="0">SUM(B10:Y10)</f>
        <v>2584.3453358360607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42">
        <v>255.51387800000001</v>
      </c>
      <c r="C11" s="43">
        <v>954.36861780000004</v>
      </c>
      <c r="D11" s="43">
        <v>42.208939400000006</v>
      </c>
      <c r="E11" s="43">
        <v>287.709</v>
      </c>
      <c r="F11" s="43">
        <v>64.27974433</v>
      </c>
      <c r="G11" s="43">
        <v>84.166200000000003</v>
      </c>
      <c r="H11" s="43">
        <v>111.91535400000001</v>
      </c>
      <c r="I11" s="43">
        <v>92.648018410000006</v>
      </c>
      <c r="J11" s="43">
        <v>150.60184799999999</v>
      </c>
      <c r="K11" s="43">
        <v>121.94306327000001</v>
      </c>
      <c r="L11" s="43">
        <v>112.68608</v>
      </c>
      <c r="M11" s="43">
        <v>45.545113999999998</v>
      </c>
      <c r="N11" s="43">
        <v>215.46575200000001</v>
      </c>
      <c r="O11" s="43">
        <v>125.0765</v>
      </c>
      <c r="P11" s="43">
        <v>173.18592999999998</v>
      </c>
      <c r="Q11" s="43">
        <v>212.06200000000001</v>
      </c>
      <c r="R11" s="43">
        <v>75.676199000000011</v>
      </c>
      <c r="S11" s="43">
        <v>78.640500000000003</v>
      </c>
      <c r="T11" s="43">
        <v>95.004537999999997</v>
      </c>
      <c r="U11" s="43">
        <v>112.83132203</v>
      </c>
      <c r="V11" s="43">
        <v>162.75200000000001</v>
      </c>
      <c r="W11" s="43">
        <v>82.418999999999997</v>
      </c>
      <c r="X11" s="43">
        <v>84.564999999999998</v>
      </c>
      <c r="Y11" s="76">
        <v>46.565926979999993</v>
      </c>
      <c r="Z11" s="36">
        <f t="shared" si="0"/>
        <v>3787.8305252200003</v>
      </c>
    </row>
    <row r="12" spans="1:37" ht="13.7" customHeight="1" x14ac:dyDescent="0.2">
      <c r="A12" s="109">
        <v>1994</v>
      </c>
      <c r="B12" s="42">
        <v>238.79400000000001</v>
      </c>
      <c r="C12" s="43">
        <v>1303.3</v>
      </c>
      <c r="D12" s="43">
        <v>28.277202069999998</v>
      </c>
      <c r="E12" s="43">
        <v>327.79867999999999</v>
      </c>
      <c r="F12" s="43">
        <v>99.831089000000006</v>
      </c>
      <c r="G12" s="43">
        <v>99.510177000000013</v>
      </c>
      <c r="H12" s="43">
        <v>194.77500000000001</v>
      </c>
      <c r="I12" s="43">
        <v>110.941716</v>
      </c>
      <c r="J12" s="43">
        <v>174.75642200000001</v>
      </c>
      <c r="K12" s="43">
        <v>107.156818</v>
      </c>
      <c r="L12" s="43">
        <v>112.899</v>
      </c>
      <c r="M12" s="43">
        <v>51.536954000000009</v>
      </c>
      <c r="N12" s="43">
        <v>221.75986300000005</v>
      </c>
      <c r="O12" s="43">
        <v>116.983</v>
      </c>
      <c r="P12" s="43">
        <v>198.667</v>
      </c>
      <c r="Q12" s="43">
        <v>148.81583900000001</v>
      </c>
      <c r="R12" s="43">
        <v>97.34216099999999</v>
      </c>
      <c r="S12" s="43">
        <v>99.305000000000007</v>
      </c>
      <c r="T12" s="43">
        <v>135.11000000000001</v>
      </c>
      <c r="U12" s="43">
        <v>146.78842431000001</v>
      </c>
      <c r="V12" s="43">
        <v>255.01198100000002</v>
      </c>
      <c r="W12" s="43">
        <v>82.497320999999999</v>
      </c>
      <c r="X12" s="43">
        <v>114.3263</v>
      </c>
      <c r="Y12" s="76">
        <v>62.643095621000001</v>
      </c>
      <c r="Z12" s="36">
        <f t="shared" si="0"/>
        <v>4528.8270430009989</v>
      </c>
    </row>
    <row r="13" spans="1:37" ht="13.7" customHeight="1" x14ac:dyDescent="0.2">
      <c r="A13" s="109">
        <v>1995</v>
      </c>
      <c r="B13" s="42">
        <v>236.52066090000002</v>
      </c>
      <c r="C13" s="43">
        <v>1211.0124656400001</v>
      </c>
      <c r="D13" s="43">
        <v>31.143296990000003</v>
      </c>
      <c r="E13" s="43">
        <v>370.79538441</v>
      </c>
      <c r="F13" s="43">
        <v>77.242925999999997</v>
      </c>
      <c r="G13" s="43">
        <v>81.921791979999995</v>
      </c>
      <c r="H13" s="43">
        <v>128.71735149666665</v>
      </c>
      <c r="I13" s="43">
        <v>198.45586369999998</v>
      </c>
      <c r="J13" s="43">
        <v>167.13622715</v>
      </c>
      <c r="K13" s="43">
        <v>111.02781457</v>
      </c>
      <c r="L13" s="43">
        <v>135.84760900000001</v>
      </c>
      <c r="M13" s="43">
        <v>30.498795999999999</v>
      </c>
      <c r="N13" s="43">
        <v>251.51041499999999</v>
      </c>
      <c r="O13" s="43">
        <v>182.58500000000001</v>
      </c>
      <c r="P13" s="43">
        <v>350.23159025000001</v>
      </c>
      <c r="Q13" s="43">
        <v>110.06230599999999</v>
      </c>
      <c r="R13" s="43">
        <v>121.56955519</v>
      </c>
      <c r="S13" s="43">
        <v>108.74480328</v>
      </c>
      <c r="T13" s="43">
        <v>146.50783106</v>
      </c>
      <c r="U13" s="43">
        <v>122.62047007</v>
      </c>
      <c r="V13" s="43">
        <v>261.73015501000003</v>
      </c>
      <c r="W13" s="43">
        <v>94.085562969999984</v>
      </c>
      <c r="X13" s="43">
        <v>170.18273976999998</v>
      </c>
      <c r="Y13" s="76">
        <v>45.272978760000001</v>
      </c>
      <c r="Z13" s="36">
        <f t="shared" si="0"/>
        <v>4745.4235951966657</v>
      </c>
    </row>
    <row r="14" spans="1:37" ht="13.7" customHeight="1" x14ac:dyDescent="0.2">
      <c r="A14" s="109">
        <v>1996</v>
      </c>
      <c r="B14" s="42">
        <v>282.36630743000001</v>
      </c>
      <c r="C14" s="43">
        <v>1322.5436310500302</v>
      </c>
      <c r="D14" s="43">
        <v>71.332189110000002</v>
      </c>
      <c r="E14" s="43">
        <v>192.74667388</v>
      </c>
      <c r="F14" s="43">
        <v>86.168234449407649</v>
      </c>
      <c r="G14" s="43">
        <v>116.77939344860036</v>
      </c>
      <c r="H14" s="43">
        <v>166.95586695</v>
      </c>
      <c r="I14" s="43">
        <v>115.56442699999999</v>
      </c>
      <c r="J14" s="43">
        <v>68.872467749999998</v>
      </c>
      <c r="K14" s="43">
        <v>123.59806327</v>
      </c>
      <c r="L14" s="43">
        <v>101.30448570999998</v>
      </c>
      <c r="M14" s="43">
        <v>43.631349999999998</v>
      </c>
      <c r="N14" s="43">
        <v>490.80900000000003</v>
      </c>
      <c r="O14" s="43">
        <v>123.98375553999999</v>
      </c>
      <c r="P14" s="43">
        <v>208.150012</v>
      </c>
      <c r="Q14" s="43">
        <v>124.492696</v>
      </c>
      <c r="R14" s="43">
        <v>101.20090057</v>
      </c>
      <c r="S14" s="43">
        <v>118.54422428999999</v>
      </c>
      <c r="T14" s="43">
        <v>105.59</v>
      </c>
      <c r="U14" s="43">
        <v>171.25532059000003</v>
      </c>
      <c r="V14" s="43">
        <v>231.27110445000002</v>
      </c>
      <c r="W14" s="43">
        <v>78.780187569999995</v>
      </c>
      <c r="X14" s="43">
        <v>154.23254588</v>
      </c>
      <c r="Y14" s="76">
        <v>62.094779380000006</v>
      </c>
      <c r="Z14" s="36">
        <f t="shared" si="0"/>
        <v>4662.2676163180377</v>
      </c>
    </row>
    <row r="15" spans="1:37" ht="13.7" customHeight="1" x14ac:dyDescent="0.2">
      <c r="A15" s="109">
        <v>1997</v>
      </c>
      <c r="B15" s="42">
        <v>258.88108485000004</v>
      </c>
      <c r="C15" s="43">
        <v>1735.35242354</v>
      </c>
      <c r="D15" s="43">
        <v>53.480659239999994</v>
      </c>
      <c r="E15" s="43">
        <v>287.25628405999998</v>
      </c>
      <c r="F15" s="43">
        <v>141.97197868999999</v>
      </c>
      <c r="G15" s="43">
        <v>175.19176300000001</v>
      </c>
      <c r="H15" s="43">
        <v>177.79172452</v>
      </c>
      <c r="I15" s="43">
        <v>241.85458059999999</v>
      </c>
      <c r="J15" s="43">
        <v>159.05245015</v>
      </c>
      <c r="K15" s="43">
        <v>71.776062330000002</v>
      </c>
      <c r="L15" s="43">
        <v>73.419382499999998</v>
      </c>
      <c r="M15" s="43">
        <v>62.590583309999992</v>
      </c>
      <c r="N15" s="43">
        <v>112.623</v>
      </c>
      <c r="O15" s="43">
        <v>156.20858096000003</v>
      </c>
      <c r="P15" s="43">
        <v>212.11657966999999</v>
      </c>
      <c r="Q15" s="43">
        <v>75.226240999999987</v>
      </c>
      <c r="R15" s="43">
        <v>184.78133824000003</v>
      </c>
      <c r="S15" s="43">
        <v>129.40984599999999</v>
      </c>
      <c r="T15" s="43">
        <v>110.7688</v>
      </c>
      <c r="U15" s="43">
        <v>127.18223753000001</v>
      </c>
      <c r="V15" s="43">
        <v>274.53517356999998</v>
      </c>
      <c r="W15" s="43">
        <v>96.073452459999999</v>
      </c>
      <c r="X15" s="43">
        <v>115.883</v>
      </c>
      <c r="Y15" s="76">
        <v>89.66077473</v>
      </c>
      <c r="Z15" s="36">
        <f t="shared" si="0"/>
        <v>5123.0880009499997</v>
      </c>
    </row>
    <row r="16" spans="1:37" ht="13.7" customHeight="1" x14ac:dyDescent="0.2">
      <c r="A16" s="109">
        <v>1998</v>
      </c>
      <c r="B16" s="42">
        <v>231.05983427000001</v>
      </c>
      <c r="C16" s="43">
        <v>1369.2783086599998</v>
      </c>
      <c r="D16" s="43">
        <v>78.855514360000001</v>
      </c>
      <c r="E16" s="43">
        <v>404.51953459999999</v>
      </c>
      <c r="F16" s="43">
        <v>86.807317189999992</v>
      </c>
      <c r="G16" s="43">
        <v>289.67765800000001</v>
      </c>
      <c r="H16" s="43">
        <v>138.96019499999997</v>
      </c>
      <c r="I16" s="43">
        <v>165.50448604999997</v>
      </c>
      <c r="J16" s="43">
        <v>154.53122709000002</v>
      </c>
      <c r="K16" s="43">
        <v>48.441018020000001</v>
      </c>
      <c r="L16" s="43">
        <v>113.16470796000002</v>
      </c>
      <c r="M16" s="43">
        <v>75.078978270000007</v>
      </c>
      <c r="N16" s="43">
        <v>153.45539276000002</v>
      </c>
      <c r="O16" s="43">
        <v>184.49371989999997</v>
      </c>
      <c r="P16" s="43">
        <v>191.43580279</v>
      </c>
      <c r="Q16" s="43">
        <v>97.435483290000022</v>
      </c>
      <c r="R16" s="43">
        <v>146.77517763000003</v>
      </c>
      <c r="S16" s="43">
        <v>114.73096099999998</v>
      </c>
      <c r="T16" s="43">
        <v>146.3032</v>
      </c>
      <c r="U16" s="43">
        <v>145.05618587999999</v>
      </c>
      <c r="V16" s="43">
        <v>633.00021265999999</v>
      </c>
      <c r="W16" s="43">
        <v>101.79371376999998</v>
      </c>
      <c r="X16" s="43">
        <v>105.63381058</v>
      </c>
      <c r="Y16" s="76">
        <v>56.082000000000001</v>
      </c>
      <c r="Z16" s="36">
        <f t="shared" si="0"/>
        <v>5232.0744397299995</v>
      </c>
    </row>
    <row r="17" spans="1:26" ht="13.7" customHeight="1" x14ac:dyDescent="0.2">
      <c r="A17" s="109">
        <v>1999</v>
      </c>
      <c r="B17" s="42">
        <v>331.13848983615003</v>
      </c>
      <c r="C17" s="43">
        <v>1021.9384593499999</v>
      </c>
      <c r="D17" s="43">
        <v>71.909591008000007</v>
      </c>
      <c r="E17" s="43">
        <v>267.69269496999999</v>
      </c>
      <c r="F17" s="43">
        <v>51.029699529999995</v>
      </c>
      <c r="G17" s="43">
        <v>185.71449999999999</v>
      </c>
      <c r="H17" s="43">
        <v>107.78987299999997</v>
      </c>
      <c r="I17" s="43">
        <v>239.76025000000001</v>
      </c>
      <c r="J17" s="43">
        <v>123.52042213999998</v>
      </c>
      <c r="K17" s="43">
        <v>69.956375600000001</v>
      </c>
      <c r="L17" s="43">
        <v>134.79840968000002</v>
      </c>
      <c r="M17" s="43">
        <v>106.71289240000002</v>
      </c>
      <c r="N17" s="43">
        <v>303.81</v>
      </c>
      <c r="O17" s="43">
        <v>214.31445663</v>
      </c>
      <c r="P17" s="43">
        <v>253.62278472</v>
      </c>
      <c r="Q17" s="43">
        <v>80.822374999999994</v>
      </c>
      <c r="R17" s="43">
        <v>119.76045836</v>
      </c>
      <c r="S17" s="43">
        <v>93.117492580000004</v>
      </c>
      <c r="T17" s="43">
        <v>223.75473000000002</v>
      </c>
      <c r="U17" s="43">
        <v>121.40484692000001</v>
      </c>
      <c r="V17" s="43">
        <v>233.77458325999999</v>
      </c>
      <c r="W17" s="43">
        <v>86.301130500000014</v>
      </c>
      <c r="X17" s="43">
        <v>143.04939555000001</v>
      </c>
      <c r="Y17" s="76">
        <v>70.052039999999991</v>
      </c>
      <c r="Z17" s="36">
        <f t="shared" si="0"/>
        <v>4655.7459510341496</v>
      </c>
    </row>
    <row r="18" spans="1:26" ht="13.7" customHeight="1" x14ac:dyDescent="0.2">
      <c r="A18" s="109">
        <v>2000</v>
      </c>
      <c r="B18" s="42">
        <v>248.0118463974261</v>
      </c>
      <c r="C18" s="43">
        <v>740.05629145</v>
      </c>
      <c r="D18" s="43">
        <v>63.383319594850008</v>
      </c>
      <c r="E18" s="43">
        <v>287.61715393999998</v>
      </c>
      <c r="F18" s="43">
        <v>38.323047879999997</v>
      </c>
      <c r="G18" s="43">
        <v>128.25569999999999</v>
      </c>
      <c r="H18" s="43">
        <v>82.585836999999998</v>
      </c>
      <c r="I18" s="43">
        <v>143.244565977196</v>
      </c>
      <c r="J18" s="43">
        <v>52.637423730000002</v>
      </c>
      <c r="K18" s="43">
        <v>60.75752932999999</v>
      </c>
      <c r="L18" s="43">
        <v>124.51127002999999</v>
      </c>
      <c r="M18" s="43">
        <v>138.97455783000001</v>
      </c>
      <c r="N18" s="43">
        <v>218.55463</v>
      </c>
      <c r="O18" s="43">
        <v>121.87836030999999</v>
      </c>
      <c r="P18" s="43">
        <v>91.808859440000006</v>
      </c>
      <c r="Q18" s="43">
        <v>53.629715059999995</v>
      </c>
      <c r="R18" s="43">
        <v>155.36827815000001</v>
      </c>
      <c r="S18" s="43">
        <v>118.824</v>
      </c>
      <c r="T18" s="43">
        <v>147.11608346700001</v>
      </c>
      <c r="U18" s="43">
        <v>133.96244499999997</v>
      </c>
      <c r="V18" s="43">
        <v>178.64661999999998</v>
      </c>
      <c r="W18" s="43">
        <v>86.044538220000021</v>
      </c>
      <c r="X18" s="43">
        <v>106.349</v>
      </c>
      <c r="Y18" s="76">
        <v>44.307084000000003</v>
      </c>
      <c r="Z18" s="36">
        <f t="shared" si="0"/>
        <v>3564.8481568064726</v>
      </c>
    </row>
    <row r="19" spans="1:26" ht="13.7" customHeight="1" x14ac:dyDescent="0.2">
      <c r="A19" s="109">
        <v>2001</v>
      </c>
      <c r="B19" s="42">
        <v>260.63601</v>
      </c>
      <c r="C19" s="43">
        <v>521.38009973999999</v>
      </c>
      <c r="D19" s="43">
        <v>62.458073925819996</v>
      </c>
      <c r="E19" s="43">
        <v>277.01990081999998</v>
      </c>
      <c r="F19" s="43">
        <v>92.251385620000022</v>
      </c>
      <c r="G19" s="43">
        <v>128.65090000000001</v>
      </c>
      <c r="H19" s="43">
        <v>74.762445000000014</v>
      </c>
      <c r="I19" s="43">
        <v>139.80209025000002</v>
      </c>
      <c r="J19" s="43">
        <v>55.327826119999997</v>
      </c>
      <c r="K19" s="43">
        <v>42.827149310000003</v>
      </c>
      <c r="L19" s="43">
        <v>210.44283412000001</v>
      </c>
      <c r="M19" s="43">
        <v>57.885164130000014</v>
      </c>
      <c r="N19" s="43">
        <v>144.77014552</v>
      </c>
      <c r="O19" s="43">
        <v>86.599210350000007</v>
      </c>
      <c r="P19" s="43">
        <v>108.75739569000001</v>
      </c>
      <c r="Q19" s="43">
        <v>50.40120057</v>
      </c>
      <c r="R19" s="43">
        <v>100.07247331000001</v>
      </c>
      <c r="S19" s="43">
        <v>104.635825</v>
      </c>
      <c r="T19" s="43">
        <v>243.23793000000001</v>
      </c>
      <c r="U19" s="43">
        <v>120.31468701199998</v>
      </c>
      <c r="V19" s="43">
        <v>123.66613534000001</v>
      </c>
      <c r="W19" s="43">
        <v>77.110104829999997</v>
      </c>
      <c r="X19" s="43">
        <v>122.19</v>
      </c>
      <c r="Y19" s="76">
        <v>80.503216000000009</v>
      </c>
      <c r="Z19" s="36">
        <f t="shared" si="0"/>
        <v>3285.7022026578211</v>
      </c>
    </row>
    <row r="20" spans="1:26" ht="13.7" customHeight="1" x14ac:dyDescent="0.2">
      <c r="A20" s="109">
        <v>2002</v>
      </c>
      <c r="B20" s="42">
        <v>170.75043855804785</v>
      </c>
      <c r="C20" s="43">
        <v>259.36403810000002</v>
      </c>
      <c r="D20" s="43">
        <v>47.380503871474019</v>
      </c>
      <c r="E20" s="43">
        <v>209.60792559000001</v>
      </c>
      <c r="F20" s="43">
        <v>41.006378939999991</v>
      </c>
      <c r="G20" s="43">
        <v>71.929000000000002</v>
      </c>
      <c r="H20" s="43">
        <v>150.13462800000002</v>
      </c>
      <c r="I20" s="43">
        <v>59.312692410000004</v>
      </c>
      <c r="J20" s="43">
        <v>35.873919307999991</v>
      </c>
      <c r="K20" s="43">
        <v>19.099208239999999</v>
      </c>
      <c r="L20" s="43">
        <v>96.408959993029868</v>
      </c>
      <c r="M20" s="43">
        <v>31.000924860000001</v>
      </c>
      <c r="N20" s="43">
        <v>67.765583090000007</v>
      </c>
      <c r="O20" s="43">
        <v>74.123420246666655</v>
      </c>
      <c r="P20" s="43">
        <v>205.39391383000003</v>
      </c>
      <c r="Q20" s="43">
        <v>25.625615739999997</v>
      </c>
      <c r="R20" s="43">
        <v>23.580613479999997</v>
      </c>
      <c r="S20" s="43">
        <v>55.598077000000004</v>
      </c>
      <c r="T20" s="43">
        <v>199.69021931</v>
      </c>
      <c r="U20" s="43">
        <v>170.04027173759997</v>
      </c>
      <c r="V20" s="43">
        <v>83.106218611999978</v>
      </c>
      <c r="W20" s="43">
        <v>114.60950056</v>
      </c>
      <c r="X20" s="43">
        <v>147.16407999999998</v>
      </c>
      <c r="Y20" s="76">
        <v>48.981673000000001</v>
      </c>
      <c r="Z20" s="36">
        <f t="shared" si="0"/>
        <v>2407.5478044768188</v>
      </c>
    </row>
    <row r="21" spans="1:26" ht="13.7" customHeight="1" x14ac:dyDescent="0.2">
      <c r="A21" s="109">
        <v>2003</v>
      </c>
      <c r="B21" s="42">
        <v>387.19411400000007</v>
      </c>
      <c r="C21" s="43">
        <v>609.91999999999996</v>
      </c>
      <c r="D21" s="43">
        <v>93.87104146626001</v>
      </c>
      <c r="E21" s="43">
        <v>142.60028613</v>
      </c>
      <c r="F21" s="43">
        <v>74.661519040000002</v>
      </c>
      <c r="G21" s="43">
        <v>169.197</v>
      </c>
      <c r="H21" s="43">
        <v>255.718898</v>
      </c>
      <c r="I21" s="43">
        <v>106.57175642000001</v>
      </c>
      <c r="J21" s="43">
        <v>76.887527829999996</v>
      </c>
      <c r="K21" s="43">
        <v>43.499400000000001</v>
      </c>
      <c r="L21" s="43">
        <v>182.37946240977124</v>
      </c>
      <c r="M21" s="43">
        <v>48.742356890000011</v>
      </c>
      <c r="N21" s="43">
        <v>165.15610899999996</v>
      </c>
      <c r="O21" s="43">
        <v>185.98865639999997</v>
      </c>
      <c r="P21" s="43">
        <v>348.74331066666673</v>
      </c>
      <c r="Q21" s="43">
        <v>64.138999999999996</v>
      </c>
      <c r="R21" s="43">
        <v>114.94709552</v>
      </c>
      <c r="S21" s="43">
        <v>62.553174569999989</v>
      </c>
      <c r="T21" s="43">
        <v>216.61136663200003</v>
      </c>
      <c r="U21" s="43">
        <v>556.07699945999991</v>
      </c>
      <c r="V21" s="43">
        <v>230.53639338000002</v>
      </c>
      <c r="W21" s="43">
        <v>71.943003093000002</v>
      </c>
      <c r="X21" s="43">
        <v>208.09096101999998</v>
      </c>
      <c r="Y21" s="76">
        <v>48.157166666666662</v>
      </c>
      <c r="Z21" s="36">
        <f t="shared" si="0"/>
        <v>4464.186598594365</v>
      </c>
    </row>
    <row r="22" spans="1:26" ht="13.7" customHeight="1" x14ac:dyDescent="0.2">
      <c r="A22" s="109">
        <v>2004</v>
      </c>
      <c r="B22" s="42">
        <v>572</v>
      </c>
      <c r="C22" s="43">
        <v>1320.4559999999999</v>
      </c>
      <c r="D22" s="43">
        <v>158.16208603601999</v>
      </c>
      <c r="E22" s="43">
        <v>379.32026851000001</v>
      </c>
      <c r="F22" s="43">
        <v>210.36360710999998</v>
      </c>
      <c r="G22" s="43">
        <v>270.18959999999998</v>
      </c>
      <c r="H22" s="43">
        <v>409.93493699999999</v>
      </c>
      <c r="I22" s="43">
        <v>234.47292209999998</v>
      </c>
      <c r="J22" s="43">
        <v>223.29300130999999</v>
      </c>
      <c r="K22" s="43">
        <v>134.36191938000002</v>
      </c>
      <c r="L22" s="43">
        <v>211.75809173956276</v>
      </c>
      <c r="M22" s="43">
        <v>125.35768054999998</v>
      </c>
      <c r="N22" s="43">
        <v>182.11572466666669</v>
      </c>
      <c r="O22" s="43">
        <v>376.43110915</v>
      </c>
      <c r="P22" s="43">
        <v>399.50440696280003</v>
      </c>
      <c r="Q22" s="43">
        <v>174.91242000000003</v>
      </c>
      <c r="R22" s="43">
        <v>259.38774694098998</v>
      </c>
      <c r="S22" s="43">
        <v>107.004019</v>
      </c>
      <c r="T22" s="43">
        <v>331.12973455956501</v>
      </c>
      <c r="U22" s="43">
        <v>586.90410771000018</v>
      </c>
      <c r="V22" s="43">
        <v>365.81431194999993</v>
      </c>
      <c r="W22" s="43">
        <v>207.09665994000002</v>
      </c>
      <c r="X22" s="43">
        <v>567.39200000000005</v>
      </c>
      <c r="Y22" s="76">
        <v>46.114081949999985</v>
      </c>
      <c r="Z22" s="36">
        <f t="shared" si="0"/>
        <v>7853.4764365656038</v>
      </c>
    </row>
    <row r="23" spans="1:26" ht="13.7" customHeight="1" x14ac:dyDescent="0.2">
      <c r="A23" s="109">
        <v>2005</v>
      </c>
      <c r="B23" s="42">
        <v>950.97446268999988</v>
      </c>
      <c r="C23" s="43">
        <v>1377.9496555399999</v>
      </c>
      <c r="D23" s="43">
        <v>289.69816068297001</v>
      </c>
      <c r="E23" s="43">
        <v>689.98027046999994</v>
      </c>
      <c r="F23" s="43">
        <v>429.07515000000001</v>
      </c>
      <c r="G23" s="43">
        <v>478.26000000000005</v>
      </c>
      <c r="H23" s="43">
        <v>584.58965693781693</v>
      </c>
      <c r="I23" s="43">
        <v>317.94729950000004</v>
      </c>
      <c r="J23" s="43">
        <v>382.59617686666655</v>
      </c>
      <c r="K23" s="43">
        <v>215.83088914999999</v>
      </c>
      <c r="L23" s="43">
        <v>309.68963379999997</v>
      </c>
      <c r="M23" s="43">
        <v>293.84799950000001</v>
      </c>
      <c r="N23" s="43">
        <v>362.49435920999997</v>
      </c>
      <c r="O23" s="43">
        <v>525.47569999999996</v>
      </c>
      <c r="P23" s="43">
        <v>593.09313836720003</v>
      </c>
      <c r="Q23" s="43">
        <v>211.61214180000002</v>
      </c>
      <c r="R23" s="43">
        <v>423.96871880000003</v>
      </c>
      <c r="S23" s="43">
        <v>346.52513418000001</v>
      </c>
      <c r="T23" s="43">
        <v>502.72115000000008</v>
      </c>
      <c r="U23" s="43">
        <v>791.08497836999993</v>
      </c>
      <c r="V23" s="43">
        <v>747.37013702000002</v>
      </c>
      <c r="W23" s="43">
        <v>460.94006877999993</v>
      </c>
      <c r="X23" s="43">
        <v>567.94397641</v>
      </c>
      <c r="Y23" s="76">
        <v>69.607712750000005</v>
      </c>
      <c r="Z23" s="36">
        <f t="shared" si="0"/>
        <v>11923.276570824652</v>
      </c>
    </row>
    <row r="24" spans="1:26" ht="13.7" customHeight="1" x14ac:dyDescent="0.2">
      <c r="A24" s="109">
        <v>2006</v>
      </c>
      <c r="B24" s="42">
        <v>1353.3282254999999</v>
      </c>
      <c r="C24" s="43">
        <v>1849.8689771499999</v>
      </c>
      <c r="D24" s="43">
        <v>413.94047068947998</v>
      </c>
      <c r="E24" s="43">
        <v>922.02299076999998</v>
      </c>
      <c r="F24" s="43">
        <v>327.12</v>
      </c>
      <c r="G24" s="43">
        <v>428.53433820000004</v>
      </c>
      <c r="H24" s="43">
        <v>770.58343588000002</v>
      </c>
      <c r="I24" s="43">
        <v>399.87978379000003</v>
      </c>
      <c r="J24" s="43">
        <v>400.6382178682</v>
      </c>
      <c r="K24" s="43">
        <v>285.1461469533333</v>
      </c>
      <c r="L24" s="43">
        <v>308.04917602153853</v>
      </c>
      <c r="M24" s="43">
        <v>276.68037000000004</v>
      </c>
      <c r="N24" s="43">
        <v>676.79043920000004</v>
      </c>
      <c r="O24" s="43">
        <v>684.66355270000008</v>
      </c>
      <c r="P24" s="43">
        <v>589.18994799999996</v>
      </c>
      <c r="Q24" s="43">
        <v>276.34398799999997</v>
      </c>
      <c r="R24" s="43">
        <v>529.30293799000003</v>
      </c>
      <c r="S24" s="43">
        <v>690.24356267999997</v>
      </c>
      <c r="T24" s="43">
        <v>642.78100766113096</v>
      </c>
      <c r="U24" s="43">
        <v>1180.7768359499998</v>
      </c>
      <c r="V24" s="43">
        <v>1278.2620285899998</v>
      </c>
      <c r="W24" s="43">
        <v>733.37433417333341</v>
      </c>
      <c r="X24" s="43">
        <v>712.74019700999997</v>
      </c>
      <c r="Y24" s="76">
        <v>123.15862619000004</v>
      </c>
      <c r="Z24" s="36">
        <f t="shared" si="0"/>
        <v>15853.419590967014</v>
      </c>
    </row>
    <row r="25" spans="1:26" ht="13.7" customHeight="1" x14ac:dyDescent="0.2">
      <c r="A25" s="109">
        <v>2007</v>
      </c>
      <c r="B25" s="42">
        <v>1362.8780678400003</v>
      </c>
      <c r="C25" s="43">
        <v>2624.2115684699997</v>
      </c>
      <c r="D25" s="43">
        <v>575.67729266155004</v>
      </c>
      <c r="E25" s="43">
        <v>1146.3452840401999</v>
      </c>
      <c r="F25" s="43">
        <v>418.76842800999998</v>
      </c>
      <c r="G25" s="43">
        <v>720.4176214160035</v>
      </c>
      <c r="H25" s="43">
        <v>836.90079500000002</v>
      </c>
      <c r="I25" s="43">
        <v>455.81046579736238</v>
      </c>
      <c r="J25" s="43">
        <v>652.40393913800006</v>
      </c>
      <c r="K25" s="43">
        <v>395.24809170555557</v>
      </c>
      <c r="L25" s="43">
        <v>463.39650499999999</v>
      </c>
      <c r="M25" s="43">
        <v>230.01043672</v>
      </c>
      <c r="N25" s="43">
        <v>874.23930999999993</v>
      </c>
      <c r="O25" s="43">
        <v>1005.9163429199999</v>
      </c>
      <c r="P25" s="43">
        <v>758.43073715000003</v>
      </c>
      <c r="Q25" s="43">
        <v>258.23655539933333</v>
      </c>
      <c r="R25" s="43">
        <v>827.14505440000016</v>
      </c>
      <c r="S25" s="43">
        <v>814.73301196999978</v>
      </c>
      <c r="T25" s="43">
        <v>835.51125082999977</v>
      </c>
      <c r="U25" s="43">
        <v>1888.5601239999999</v>
      </c>
      <c r="V25" s="43">
        <v>1099.4657146899999</v>
      </c>
      <c r="W25" s="43">
        <v>1005.3764897100002</v>
      </c>
      <c r="X25" s="43">
        <v>953.64051985999993</v>
      </c>
      <c r="Y25" s="76">
        <v>170.39770596999998</v>
      </c>
      <c r="Z25" s="36">
        <f t="shared" si="0"/>
        <v>20373.72131269801</v>
      </c>
    </row>
    <row r="26" spans="1:26" ht="13.7" customHeight="1" x14ac:dyDescent="0.2">
      <c r="A26" s="109">
        <v>2008</v>
      </c>
      <c r="B26" s="42">
        <v>2376.2849019500004</v>
      </c>
      <c r="C26" s="43">
        <v>2452.7548198800005</v>
      </c>
      <c r="D26" s="43">
        <v>771.43819300593998</v>
      </c>
      <c r="E26" s="43">
        <v>1205.0938122399998</v>
      </c>
      <c r="F26" s="43">
        <v>429.34450564999997</v>
      </c>
      <c r="G26" s="43">
        <v>617.62711118999994</v>
      </c>
      <c r="H26" s="43">
        <v>1230.429635</v>
      </c>
      <c r="I26" s="43">
        <v>550.85311022999986</v>
      </c>
      <c r="J26" s="43">
        <v>740.42343044000017</v>
      </c>
      <c r="K26" s="43">
        <v>480.22929196000001</v>
      </c>
      <c r="L26" s="43">
        <v>556.15742299999999</v>
      </c>
      <c r="M26" s="43">
        <v>352.16528206000004</v>
      </c>
      <c r="N26" s="43">
        <v>895.0116480870372</v>
      </c>
      <c r="O26" s="43">
        <v>1035.52671852</v>
      </c>
      <c r="P26" s="43">
        <v>767.76961497000002</v>
      </c>
      <c r="Q26" s="43">
        <v>355.73674632999996</v>
      </c>
      <c r="R26" s="43">
        <v>755.64548021000019</v>
      </c>
      <c r="S26" s="43">
        <v>1165.8343108500003</v>
      </c>
      <c r="T26" s="43">
        <v>867.27519445999997</v>
      </c>
      <c r="U26" s="43">
        <v>1990.4402080000002</v>
      </c>
      <c r="V26" s="43">
        <v>1342.58183332</v>
      </c>
      <c r="W26" s="43">
        <v>1550.8585202900001</v>
      </c>
      <c r="X26" s="43">
        <v>1366.7909235983334</v>
      </c>
      <c r="Y26" s="76">
        <v>62.857010849999988</v>
      </c>
      <c r="Z26" s="36">
        <f t="shared" si="0"/>
        <v>23919.129726091305</v>
      </c>
    </row>
    <row r="27" spans="1:26" ht="13.7" customHeight="1" x14ac:dyDescent="0.2">
      <c r="A27" s="109">
        <v>2009</v>
      </c>
      <c r="B27" s="42">
        <v>2428.9116700666686</v>
      </c>
      <c r="C27" s="43">
        <v>3551.7957357468413</v>
      </c>
      <c r="D27" s="43">
        <v>589.28623664208953</v>
      </c>
      <c r="E27" s="43">
        <v>1715.512541566771</v>
      </c>
      <c r="F27" s="43">
        <v>364.64528494118872</v>
      </c>
      <c r="G27" s="43">
        <v>1082.1453472721757</v>
      </c>
      <c r="H27" s="43">
        <v>1223.286413</v>
      </c>
      <c r="I27" s="43">
        <v>1083.4272420907071</v>
      </c>
      <c r="J27" s="43">
        <v>898.05809500707119</v>
      </c>
      <c r="K27" s="43">
        <v>639.1789189959261</v>
      </c>
      <c r="L27" s="43">
        <v>422.21594856376521</v>
      </c>
      <c r="M27" s="43">
        <v>606.58290451000005</v>
      </c>
      <c r="N27" s="43">
        <v>1230.1540968033987</v>
      </c>
      <c r="O27" s="43">
        <v>1349.3440980760492</v>
      </c>
      <c r="P27" s="43">
        <v>813.62537412544032</v>
      </c>
      <c r="Q27" s="43">
        <v>519.48818151541184</v>
      </c>
      <c r="R27" s="43">
        <v>927.18109958203775</v>
      </c>
      <c r="S27" s="43">
        <v>936.70832443590018</v>
      </c>
      <c r="T27" s="43">
        <v>1438.9674259058786</v>
      </c>
      <c r="U27" s="43">
        <v>1578.8574681857376</v>
      </c>
      <c r="V27" s="43">
        <v>1261.44311125899</v>
      </c>
      <c r="W27" s="43">
        <v>1398.0365569884732</v>
      </c>
      <c r="X27" s="43">
        <v>1280.552762561945</v>
      </c>
      <c r="Y27" s="76">
        <v>124.06302048730547</v>
      </c>
      <c r="Z27" s="36">
        <f t="shared" si="0"/>
        <v>27463.467858329768</v>
      </c>
    </row>
    <row r="28" spans="1:26" ht="13.7" customHeight="1" x14ac:dyDescent="0.2">
      <c r="A28" s="109">
        <v>2010</v>
      </c>
      <c r="B28" s="42">
        <v>3059.6563864941663</v>
      </c>
      <c r="C28" s="43">
        <v>4193.4599600812053</v>
      </c>
      <c r="D28" s="43">
        <v>750.48507885739002</v>
      </c>
      <c r="E28" s="43">
        <v>2465.6828047465956</v>
      </c>
      <c r="F28" s="43">
        <v>549.35009899097656</v>
      </c>
      <c r="G28" s="43">
        <v>1453.2298555925383</v>
      </c>
      <c r="H28" s="43">
        <v>1655.9121233590117</v>
      </c>
      <c r="I28" s="43">
        <v>1302.6988047164814</v>
      </c>
      <c r="J28" s="43">
        <v>1878.879676487114</v>
      </c>
      <c r="K28" s="43">
        <v>731.94038074535194</v>
      </c>
      <c r="L28" s="43">
        <v>1127.694264734381</v>
      </c>
      <c r="M28" s="43">
        <v>833.13059433299975</v>
      </c>
      <c r="N28" s="43">
        <v>1460.900804817762</v>
      </c>
      <c r="O28" s="43">
        <v>1667.7389370643766</v>
      </c>
      <c r="P28" s="43">
        <v>787.51161867975406</v>
      </c>
      <c r="Q28" s="43">
        <v>652.20021158840586</v>
      </c>
      <c r="R28" s="43">
        <v>1030.2262178815329</v>
      </c>
      <c r="S28" s="43">
        <v>906.55095635808084</v>
      </c>
      <c r="T28" s="43">
        <v>1758.199583203957</v>
      </c>
      <c r="U28" s="43">
        <v>1778.2123655780242</v>
      </c>
      <c r="V28" s="43">
        <v>1733.8512763746278</v>
      </c>
      <c r="W28" s="43">
        <v>2267.959093387577</v>
      </c>
      <c r="X28" s="43">
        <v>1728.5952496073912</v>
      </c>
      <c r="Y28" s="76">
        <v>197.8891003513765</v>
      </c>
      <c r="Z28" s="36">
        <f t="shared" si="0"/>
        <v>35971.955444031082</v>
      </c>
    </row>
    <row r="29" spans="1:26" ht="13.7" customHeight="1" x14ac:dyDescent="0.2">
      <c r="A29" s="109">
        <v>2011</v>
      </c>
      <c r="B29" s="42">
        <v>4322.9327604744476</v>
      </c>
      <c r="C29" s="43">
        <v>5938.7204220341082</v>
      </c>
      <c r="D29" s="43">
        <v>957.14104648846205</v>
      </c>
      <c r="E29" s="43">
        <v>3890.9533705480967</v>
      </c>
      <c r="F29" s="43">
        <v>1237.6011413225733</v>
      </c>
      <c r="G29" s="43">
        <v>2135.5010962039132</v>
      </c>
      <c r="H29" s="43">
        <v>1819.6952675295493</v>
      </c>
      <c r="I29" s="43">
        <v>2065.8400538258611</v>
      </c>
      <c r="J29" s="43">
        <v>2415.503676953022</v>
      </c>
      <c r="K29" s="43">
        <v>1015.5054473229612</v>
      </c>
      <c r="L29" s="43">
        <v>1062.1443093511261</v>
      </c>
      <c r="M29" s="43">
        <v>1070.5451435114003</v>
      </c>
      <c r="N29" s="43">
        <v>2108.2144781312995</v>
      </c>
      <c r="O29" s="43">
        <v>2199.0389375482937</v>
      </c>
      <c r="P29" s="43">
        <v>917.2493908473333</v>
      </c>
      <c r="Q29" s="43">
        <v>754.59363698412596</v>
      </c>
      <c r="R29" s="43">
        <v>1222.8066381359113</v>
      </c>
      <c r="S29" s="43">
        <v>1225.6932135171855</v>
      </c>
      <c r="T29" s="43">
        <v>2073.0627784084827</v>
      </c>
      <c r="U29" s="43">
        <v>1612.9696156295497</v>
      </c>
      <c r="V29" s="43">
        <v>2327.6779099631626</v>
      </c>
      <c r="W29" s="43">
        <v>3024.7600571968537</v>
      </c>
      <c r="X29" s="43">
        <v>2035.5046166959166</v>
      </c>
      <c r="Y29" s="76">
        <v>223.8589751168937</v>
      </c>
      <c r="Z29" s="36">
        <f t="shared" si="0"/>
        <v>47657.513983740522</v>
      </c>
    </row>
    <row r="30" spans="1:26" ht="13.7" customHeight="1" x14ac:dyDescent="0.2">
      <c r="A30" s="109">
        <v>2012</v>
      </c>
      <c r="B30" s="42">
        <v>5343.6539630453844</v>
      </c>
      <c r="C30" s="43">
        <v>4395.5689242600001</v>
      </c>
      <c r="D30" s="43">
        <v>1177.7680756787881</v>
      </c>
      <c r="E30" s="43">
        <v>1911.2299599591665</v>
      </c>
      <c r="F30" s="43">
        <v>1126.3382132846875</v>
      </c>
      <c r="G30" s="43">
        <v>2407.6406917826903</v>
      </c>
      <c r="H30" s="43">
        <v>1790.2513906277425</v>
      </c>
      <c r="I30" s="43">
        <v>2162.9788797787123</v>
      </c>
      <c r="J30" s="43">
        <v>3061.1622795997528</v>
      </c>
      <c r="K30" s="43">
        <v>1195.5429727361552</v>
      </c>
      <c r="L30" s="43">
        <v>852.88267663827355</v>
      </c>
      <c r="M30" s="43">
        <v>1217.1284611716001</v>
      </c>
      <c r="N30" s="43">
        <v>1813.4282944422425</v>
      </c>
      <c r="O30" s="43">
        <v>2601.8432360583679</v>
      </c>
      <c r="P30" s="43">
        <v>1159.261029203378</v>
      </c>
      <c r="Q30" s="43">
        <v>682.9305781601546</v>
      </c>
      <c r="R30" s="43">
        <v>1281.9961348683914</v>
      </c>
      <c r="S30" s="43">
        <v>1655.3997850408371</v>
      </c>
      <c r="T30" s="43">
        <v>2482.9902896570029</v>
      </c>
      <c r="U30" s="43">
        <v>876.60103417774235</v>
      </c>
      <c r="V30" s="43">
        <v>1644.9477871547854</v>
      </c>
      <c r="W30" s="43">
        <v>2996.3142540310073</v>
      </c>
      <c r="X30" s="43">
        <v>1794.2190154903506</v>
      </c>
      <c r="Y30" s="76">
        <v>354.20054467195297</v>
      </c>
      <c r="Z30" s="36">
        <f t="shared" si="0"/>
        <v>45986.278471519174</v>
      </c>
    </row>
    <row r="31" spans="1:26" ht="13.7" customHeight="1" x14ac:dyDescent="0.2">
      <c r="A31" s="109">
        <v>2013</v>
      </c>
      <c r="B31" s="42">
        <v>9980.8695312400014</v>
      </c>
      <c r="C31" s="43">
        <v>5410.5328113799997</v>
      </c>
      <c r="D31" s="43">
        <v>1664.0569285089698</v>
      </c>
      <c r="E31" s="43">
        <v>3408.6970055230499</v>
      </c>
      <c r="F31" s="43">
        <v>1364.9965903600003</v>
      </c>
      <c r="G31" s="43">
        <v>2723.8709591100001</v>
      </c>
      <c r="H31" s="43">
        <v>2054.1948618600004</v>
      </c>
      <c r="I31" s="43">
        <v>3038.1303448299991</v>
      </c>
      <c r="J31" s="43">
        <v>3686.1401713769992</v>
      </c>
      <c r="K31" s="43">
        <v>1640.53809834</v>
      </c>
      <c r="L31" s="43">
        <v>974.43795015845171</v>
      </c>
      <c r="M31" s="43">
        <v>1679.2547843300001</v>
      </c>
      <c r="N31" s="43">
        <v>2200.6532567599997</v>
      </c>
      <c r="O31" s="43">
        <v>4404.3508189200002</v>
      </c>
      <c r="P31" s="43">
        <v>1543.7602962000001</v>
      </c>
      <c r="Q31" s="43">
        <v>957.84617890000015</v>
      </c>
      <c r="R31" s="43">
        <v>1824.4098661799997</v>
      </c>
      <c r="S31" s="43">
        <v>2895.3070395200002</v>
      </c>
      <c r="T31" s="43">
        <v>3030.3746126251212</v>
      </c>
      <c r="U31" s="43">
        <v>1037.45185309</v>
      </c>
      <c r="V31" s="43">
        <v>2610.2096467790811</v>
      </c>
      <c r="W31" s="43">
        <v>5122.5168336500001</v>
      </c>
      <c r="X31" s="43">
        <v>2454.7036351699994</v>
      </c>
      <c r="Y31" s="76">
        <v>420.70963330999996</v>
      </c>
      <c r="Z31" s="36">
        <f t="shared" si="0"/>
        <v>66128.013708121682</v>
      </c>
    </row>
    <row r="32" spans="1:26" ht="13.7" customHeight="1" x14ac:dyDescent="0.2">
      <c r="A32" s="109">
        <v>2014</v>
      </c>
      <c r="B32" s="42">
        <v>11264.274116328806</v>
      </c>
      <c r="C32" s="43">
        <v>9083.6834630700014</v>
      </c>
      <c r="D32" s="43">
        <v>1825.2575047529676</v>
      </c>
      <c r="E32" s="43">
        <v>4748.5416007252097</v>
      </c>
      <c r="F32" s="43">
        <v>1706.7751198765568</v>
      </c>
      <c r="G32" s="43">
        <v>5800.7129515670122</v>
      </c>
      <c r="H32" s="43">
        <v>3790.7972677378948</v>
      </c>
      <c r="I32" s="43">
        <v>4289.6480881269563</v>
      </c>
      <c r="J32" s="43">
        <v>4655.6924603671978</v>
      </c>
      <c r="K32" s="43">
        <v>2559.4349423780509</v>
      </c>
      <c r="L32" s="43">
        <v>1628.93176984</v>
      </c>
      <c r="M32" s="43">
        <v>2238.4283655496001</v>
      </c>
      <c r="N32" s="43">
        <v>2901.1357214898944</v>
      </c>
      <c r="O32" s="43">
        <v>5432.351439656637</v>
      </c>
      <c r="P32" s="43">
        <v>2658.3846910415646</v>
      </c>
      <c r="Q32" s="43">
        <v>931.76478062293756</v>
      </c>
      <c r="R32" s="43">
        <v>2046.5179218368094</v>
      </c>
      <c r="S32" s="43">
        <v>3305.5107923734718</v>
      </c>
      <c r="T32" s="43">
        <v>4054.6283268204411</v>
      </c>
      <c r="U32" s="43">
        <v>1203.4880491178947</v>
      </c>
      <c r="V32" s="43">
        <v>4255.9049482140726</v>
      </c>
      <c r="W32" s="43">
        <v>7130.6380645660738</v>
      </c>
      <c r="X32" s="43">
        <v>3850.504127361457</v>
      </c>
      <c r="Y32" s="76">
        <v>682.29046539944886</v>
      </c>
      <c r="Z32" s="36">
        <f t="shared" si="0"/>
        <v>92045.296978820945</v>
      </c>
    </row>
    <row r="33" spans="1:28" ht="13.7" customHeight="1" x14ac:dyDescent="0.2">
      <c r="A33" s="109">
        <v>2015</v>
      </c>
      <c r="B33" s="42">
        <v>12649.084317740453</v>
      </c>
      <c r="C33" s="43">
        <v>14362.364940575746</v>
      </c>
      <c r="D33" s="43">
        <v>2983.6833937259944</v>
      </c>
      <c r="E33" s="43">
        <v>8318.9849572003404</v>
      </c>
      <c r="F33" s="43">
        <v>2764.6308075456918</v>
      </c>
      <c r="G33" s="43">
        <v>6803.1037130294771</v>
      </c>
      <c r="H33" s="43">
        <v>3929.3951281150557</v>
      </c>
      <c r="I33" s="43">
        <v>4295.1197914612048</v>
      </c>
      <c r="J33" s="43">
        <v>6418.5423889881249</v>
      </c>
      <c r="K33" s="43">
        <v>3678.1202151131092</v>
      </c>
      <c r="L33" s="43">
        <v>1828.0200858014725</v>
      </c>
      <c r="M33" s="43">
        <v>2167.2692017617996</v>
      </c>
      <c r="N33" s="43">
        <v>3978.3633635373044</v>
      </c>
      <c r="O33" s="43">
        <v>8677.7904181253325</v>
      </c>
      <c r="P33" s="43">
        <v>3880.1832020760689</v>
      </c>
      <c r="Q33" s="43">
        <v>2165.3844789964137</v>
      </c>
      <c r="R33" s="43">
        <v>3301.2360430134522</v>
      </c>
      <c r="S33" s="43">
        <v>5294.4138183988389</v>
      </c>
      <c r="T33" s="43">
        <v>5506.0033291402306</v>
      </c>
      <c r="U33" s="43">
        <v>2198.7236934260545</v>
      </c>
      <c r="V33" s="43">
        <v>7141.9731237246033</v>
      </c>
      <c r="W33" s="43">
        <v>9170.4356156770518</v>
      </c>
      <c r="X33" s="43">
        <v>3882.4894051298356</v>
      </c>
      <c r="Y33" s="76">
        <v>1196.8202315759429</v>
      </c>
      <c r="Z33" s="36">
        <f t="shared" si="0"/>
        <v>126592.13566387961</v>
      </c>
    </row>
    <row r="34" spans="1:28" ht="13.7" customHeight="1" x14ac:dyDescent="0.2">
      <c r="A34" s="109">
        <v>2016</v>
      </c>
      <c r="B34" s="42">
        <v>25831.845177627754</v>
      </c>
      <c r="C34" s="43">
        <v>29016.841870069489</v>
      </c>
      <c r="D34" s="43">
        <v>2896.1280483363162</v>
      </c>
      <c r="E34" s="43">
        <v>11997.955686070876</v>
      </c>
      <c r="F34" s="43">
        <v>3688.4836359885621</v>
      </c>
      <c r="G34" s="43">
        <v>6949.4503424430532</v>
      </c>
      <c r="H34" s="43">
        <v>4900.3262804477727</v>
      </c>
      <c r="I34" s="43">
        <v>4337.998714628362</v>
      </c>
      <c r="J34" s="43">
        <v>6315.2267535052397</v>
      </c>
      <c r="K34" s="43">
        <v>3659.8265554745335</v>
      </c>
      <c r="L34" s="43">
        <v>2844.0500433753659</v>
      </c>
      <c r="M34" s="43">
        <v>1848.7569678051996</v>
      </c>
      <c r="N34" s="43">
        <v>4334.7178982443456</v>
      </c>
      <c r="O34" s="43">
        <v>6368.9650189775211</v>
      </c>
      <c r="P34" s="43">
        <v>4398.7402056064575</v>
      </c>
      <c r="Q34" s="43">
        <v>2133.6016237193776</v>
      </c>
      <c r="R34" s="43">
        <v>3706.0120280350752</v>
      </c>
      <c r="S34" s="43">
        <v>7545.1197535418632</v>
      </c>
      <c r="T34" s="43">
        <v>7051.4247348031458</v>
      </c>
      <c r="U34" s="43">
        <v>392.04173488777241</v>
      </c>
      <c r="V34" s="43">
        <v>10742.058871041307</v>
      </c>
      <c r="W34" s="43">
        <v>9291.8193052396018</v>
      </c>
      <c r="X34" s="43">
        <v>4141.709962062072</v>
      </c>
      <c r="Y34" s="76">
        <v>1422.4255683420001</v>
      </c>
      <c r="Z34" s="36">
        <f t="shared" si="0"/>
        <v>165815.5267802731</v>
      </c>
    </row>
    <row r="35" spans="1:28" ht="13.7" customHeight="1" x14ac:dyDescent="0.2">
      <c r="A35" s="109">
        <v>2017</v>
      </c>
      <c r="B35" s="42">
        <v>42887.893931368446</v>
      </c>
      <c r="C35" s="43">
        <v>43259.220759774784</v>
      </c>
      <c r="D35" s="43">
        <v>4547.7595373784889</v>
      </c>
      <c r="E35" s="43">
        <v>28424.357238139244</v>
      </c>
      <c r="F35" s="43">
        <v>6705.3680043931035</v>
      </c>
      <c r="G35" s="43">
        <v>8463.0288237304267</v>
      </c>
      <c r="H35" s="43">
        <v>6085.3907746972245</v>
      </c>
      <c r="I35" s="43">
        <v>4938.6400322252266</v>
      </c>
      <c r="J35" s="43">
        <v>7006.9895504056276</v>
      </c>
      <c r="K35" s="43">
        <v>5470.2273460069518</v>
      </c>
      <c r="L35" s="43">
        <v>4271.5224606282627</v>
      </c>
      <c r="M35" s="43">
        <v>4892.9166890360002</v>
      </c>
      <c r="N35" s="43">
        <v>7804.8326571197231</v>
      </c>
      <c r="O35" s="43">
        <v>10048.752853619901</v>
      </c>
      <c r="P35" s="43">
        <v>5701.726447240907</v>
      </c>
      <c r="Q35" s="43">
        <v>2927.9060131126212</v>
      </c>
      <c r="R35" s="43">
        <v>6569.0470504933655</v>
      </c>
      <c r="S35" s="43">
        <v>11341.634886556745</v>
      </c>
      <c r="T35" s="43">
        <v>10586.408781952801</v>
      </c>
      <c r="U35" s="43">
        <v>611.87791452922397</v>
      </c>
      <c r="V35" s="43">
        <v>19661.29540850985</v>
      </c>
      <c r="W35" s="43">
        <v>12721.677639256304</v>
      </c>
      <c r="X35" s="43">
        <v>5419.2422533244426</v>
      </c>
      <c r="Y35" s="76">
        <v>2421.6470500939031</v>
      </c>
      <c r="Z35" s="36">
        <f t="shared" si="0"/>
        <v>262769.36410359357</v>
      </c>
    </row>
    <row r="36" spans="1:28" ht="13.7" customHeight="1" x14ac:dyDescent="0.2">
      <c r="A36" s="109">
        <v>2018</v>
      </c>
      <c r="B36" s="42">
        <v>49503.106185633333</v>
      </c>
      <c r="C36" s="43">
        <v>43732.407354876152</v>
      </c>
      <c r="D36" s="43">
        <v>4471.2168385693458</v>
      </c>
      <c r="E36" s="43">
        <v>45612.264026110002</v>
      </c>
      <c r="F36" s="43">
        <v>7981.8078766933331</v>
      </c>
      <c r="G36" s="43">
        <v>7824.9785457099988</v>
      </c>
      <c r="H36" s="43">
        <v>6244.0087364626706</v>
      </c>
      <c r="I36" s="43">
        <v>5329.0462154225161</v>
      </c>
      <c r="J36" s="43">
        <v>9678.4899221659634</v>
      </c>
      <c r="K36" s="43">
        <v>7668.0872607153415</v>
      </c>
      <c r="L36" s="43">
        <v>5149.7631177904059</v>
      </c>
      <c r="M36" s="43">
        <v>4402.971956045948</v>
      </c>
      <c r="N36" s="43">
        <v>12473.355637503126</v>
      </c>
      <c r="O36" s="43">
        <v>10979.118758812698</v>
      </c>
      <c r="P36" s="43">
        <v>8825.4981636900011</v>
      </c>
      <c r="Q36" s="43">
        <v>4864.0134258996231</v>
      </c>
      <c r="R36" s="43">
        <v>5724.5028172039265</v>
      </c>
      <c r="S36" s="43">
        <v>16480.83494713025</v>
      </c>
      <c r="T36" s="43">
        <v>12543.929464859999</v>
      </c>
      <c r="U36" s="43">
        <v>2535.3559413626704</v>
      </c>
      <c r="V36" s="43">
        <v>25694.414957629997</v>
      </c>
      <c r="W36" s="43">
        <v>14242.761561016607</v>
      </c>
      <c r="X36" s="43">
        <v>6776.296992202304</v>
      </c>
      <c r="Y36" s="76">
        <v>3373.0897445984801</v>
      </c>
      <c r="Z36" s="36">
        <f t="shared" si="0"/>
        <v>322111.3204481047</v>
      </c>
    </row>
    <row r="37" spans="1:28" ht="13.7" customHeight="1" x14ac:dyDescent="0.2">
      <c r="A37" s="109">
        <v>2019</v>
      </c>
      <c r="B37" s="42">
        <v>64403.082921417204</v>
      </c>
      <c r="C37" s="43">
        <v>51553.617378886171</v>
      </c>
      <c r="D37" s="43">
        <v>4483.5250406801733</v>
      </c>
      <c r="E37" s="43">
        <v>33522.142295042802</v>
      </c>
      <c r="F37" s="43">
        <v>10869.000914669999</v>
      </c>
      <c r="G37" s="43">
        <v>8821.3587589100025</v>
      </c>
      <c r="H37" s="43">
        <v>7034.1454966700003</v>
      </c>
      <c r="I37" s="43">
        <v>6818.8257532500002</v>
      </c>
      <c r="J37" s="43">
        <v>11275.044384109995</v>
      </c>
      <c r="K37" s="43">
        <v>7890.1072412600006</v>
      </c>
      <c r="L37" s="43">
        <v>7688.2572975780022</v>
      </c>
      <c r="M37" s="43">
        <v>3055.6247257099994</v>
      </c>
      <c r="N37" s="43">
        <v>14765.479487199998</v>
      </c>
      <c r="O37" s="43">
        <v>16768.733441293312</v>
      </c>
      <c r="P37" s="43">
        <v>12366.559611409999</v>
      </c>
      <c r="Q37" s="43">
        <v>8412.3646010600005</v>
      </c>
      <c r="R37" s="43">
        <v>7176.0654096099997</v>
      </c>
      <c r="S37" s="43">
        <v>18919.740225889997</v>
      </c>
      <c r="T37" s="43">
        <v>20446.800828080002</v>
      </c>
      <c r="U37" s="43">
        <v>1619.7207219499996</v>
      </c>
      <c r="V37" s="43">
        <v>31247.393557699994</v>
      </c>
      <c r="W37" s="43">
        <v>20869.988496696526</v>
      </c>
      <c r="X37" s="43">
        <v>7400.2876328599996</v>
      </c>
      <c r="Y37" s="76">
        <v>4796.6498919637506</v>
      </c>
      <c r="Z37" s="36">
        <f t="shared" si="0"/>
        <v>382204.51611389796</v>
      </c>
    </row>
    <row r="38" spans="1:28" ht="13.7" customHeight="1" x14ac:dyDescent="0.2">
      <c r="A38" s="109">
        <v>2020</v>
      </c>
      <c r="B38" s="42">
        <v>51796.306262006656</v>
      </c>
      <c r="C38" s="43">
        <v>66913.962946588916</v>
      </c>
      <c r="D38" s="43">
        <v>7654.4178422599998</v>
      </c>
      <c r="E38" s="43">
        <v>24841.578494671412</v>
      </c>
      <c r="F38" s="43">
        <v>14708.877976866781</v>
      </c>
      <c r="G38" s="43">
        <v>10253.656976639979</v>
      </c>
      <c r="H38" s="43">
        <v>8190.1592964300007</v>
      </c>
      <c r="I38" s="43">
        <v>7121.5081683099997</v>
      </c>
      <c r="J38" s="43">
        <v>15660.722598499997</v>
      </c>
      <c r="K38" s="43">
        <v>10098.331580350001</v>
      </c>
      <c r="L38" s="43">
        <v>10458.625215060001</v>
      </c>
      <c r="M38" s="43">
        <v>7018.103056320002</v>
      </c>
      <c r="N38" s="43">
        <v>14730.922624370003</v>
      </c>
      <c r="O38" s="43">
        <v>21633.217197927159</v>
      </c>
      <c r="P38" s="43">
        <v>13059.000965120002</v>
      </c>
      <c r="Q38" s="43">
        <v>9090.178536819998</v>
      </c>
      <c r="R38" s="43">
        <v>6298.5609279199998</v>
      </c>
      <c r="S38" s="43">
        <v>17748.943053020001</v>
      </c>
      <c r="T38" s="43">
        <v>24027.354017990001</v>
      </c>
      <c r="U38" s="43">
        <v>4923.5370987700007</v>
      </c>
      <c r="V38" s="43">
        <v>21921.876345119312</v>
      </c>
      <c r="W38" s="43">
        <v>28341.885582674113</v>
      </c>
      <c r="X38" s="43">
        <v>14836.66933848</v>
      </c>
      <c r="Y38" s="76">
        <v>2522.85816613625</v>
      </c>
      <c r="Z38" s="36">
        <f t="shared" si="0"/>
        <v>413851.25426835055</v>
      </c>
    </row>
    <row r="39" spans="1:28" s="21" customFormat="1" ht="13.7" customHeight="1" x14ac:dyDescent="0.2">
      <c r="A39" s="109">
        <v>2021</v>
      </c>
      <c r="B39" s="42">
        <v>82775.137212999995</v>
      </c>
      <c r="C39" s="43">
        <v>115721.32752346</v>
      </c>
      <c r="D39" s="43">
        <v>18780.979133216315</v>
      </c>
      <c r="E39" s="43">
        <v>59421.725879880309</v>
      </c>
      <c r="F39" s="43">
        <v>19310.67882601</v>
      </c>
      <c r="G39" s="43">
        <v>36726.38478819</v>
      </c>
      <c r="H39" s="43">
        <v>14173.800097810001</v>
      </c>
      <c r="I39" s="43">
        <v>16161.959609670001</v>
      </c>
      <c r="J39" s="43">
        <v>30414.598014560004</v>
      </c>
      <c r="K39" s="43">
        <v>17723.709760110003</v>
      </c>
      <c r="L39" s="43">
        <v>17025.048232845838</v>
      </c>
      <c r="M39" s="43">
        <v>17066.527013430001</v>
      </c>
      <c r="N39" s="43">
        <v>44681.188610769997</v>
      </c>
      <c r="O39" s="43">
        <v>33432.333442033691</v>
      </c>
      <c r="P39" s="43">
        <v>22178.949351149997</v>
      </c>
      <c r="Q39" s="43">
        <v>13306.331514409998</v>
      </c>
      <c r="R39" s="43">
        <v>14232.068335920001</v>
      </c>
      <c r="S39" s="43">
        <v>32359.726429280003</v>
      </c>
      <c r="T39" s="43">
        <v>34867.550314670712</v>
      </c>
      <c r="U39" s="43">
        <v>3137.1905519700008</v>
      </c>
      <c r="V39" s="43">
        <v>45994.308681730006</v>
      </c>
      <c r="W39" s="43">
        <v>56988.068581610001</v>
      </c>
      <c r="X39" s="43">
        <v>26117.185637740004</v>
      </c>
      <c r="Y39" s="76">
        <v>5514.1080264179955</v>
      </c>
      <c r="Z39" s="36">
        <f t="shared" si="0"/>
        <v>778110.88556988479</v>
      </c>
      <c r="AA39" s="1"/>
      <c r="AB39" s="1"/>
    </row>
    <row r="40" spans="1:28" s="21" customFormat="1" ht="13.7" customHeight="1" x14ac:dyDescent="0.2">
      <c r="A40" s="109">
        <v>2022</v>
      </c>
      <c r="B40" s="42">
        <v>174468.74078448999</v>
      </c>
      <c r="C40" s="43">
        <v>282160.33101381001</v>
      </c>
      <c r="D40" s="43">
        <v>46205.341445849997</v>
      </c>
      <c r="E40" s="43">
        <v>163601.358634879</v>
      </c>
      <c r="F40" s="43">
        <v>46098.769897780003</v>
      </c>
      <c r="G40" s="43">
        <v>70475.971891049994</v>
      </c>
      <c r="H40" s="43">
        <v>25893.263710299998</v>
      </c>
      <c r="I40" s="43">
        <v>30914.098398669998</v>
      </c>
      <c r="J40" s="43">
        <v>71670.905546010006</v>
      </c>
      <c r="K40" s="43">
        <v>40923.655312729905</v>
      </c>
      <c r="L40" s="43">
        <v>34666.938312979903</v>
      </c>
      <c r="M40" s="43">
        <v>31128.96245309</v>
      </c>
      <c r="N40" s="43">
        <v>88652.198208670001</v>
      </c>
      <c r="O40" s="43">
        <v>48019.137714689998</v>
      </c>
      <c r="P40" s="43">
        <v>46446.785277679999</v>
      </c>
      <c r="Q40" s="43">
        <v>15871.39551176</v>
      </c>
      <c r="R40" s="43">
        <v>29006.368228220002</v>
      </c>
      <c r="S40" s="43">
        <v>41799.54617609</v>
      </c>
      <c r="T40" s="43">
        <v>73010.1635905609</v>
      </c>
      <c r="U40" s="43">
        <v>6302.56319133324</v>
      </c>
      <c r="V40" s="43">
        <v>93732.93647172999</v>
      </c>
      <c r="W40" s="43">
        <v>109304.73526683</v>
      </c>
      <c r="X40" s="43">
        <v>50877.329600910001</v>
      </c>
      <c r="Y40" s="76">
        <v>15564.963654281401</v>
      </c>
      <c r="Z40" s="36">
        <f t="shared" si="0"/>
        <v>1636796.4602943941</v>
      </c>
      <c r="AA40" s="22"/>
      <c r="AB40" s="22"/>
    </row>
    <row r="41" spans="1:28" s="21" customFormat="1" ht="13.7" customHeight="1" x14ac:dyDescent="0.2">
      <c r="A41" s="109">
        <v>2023</v>
      </c>
      <c r="B41" s="42">
        <v>508135.21140631015</v>
      </c>
      <c r="C41" s="43">
        <v>666390.44673523004</v>
      </c>
      <c r="D41" s="43">
        <v>120732.49947199998</v>
      </c>
      <c r="E41" s="43">
        <v>409773.4646538833</v>
      </c>
      <c r="F41" s="43">
        <v>107165.3742335265</v>
      </c>
      <c r="G41" s="43">
        <v>180529.39608921998</v>
      </c>
      <c r="H41" s="43">
        <v>59519.319267879997</v>
      </c>
      <c r="I41" s="43">
        <v>78214.961813679984</v>
      </c>
      <c r="J41" s="43">
        <v>131897.96504779</v>
      </c>
      <c r="K41" s="43">
        <v>103168.28238699</v>
      </c>
      <c r="L41" s="43">
        <v>98674.988386095618</v>
      </c>
      <c r="M41" s="43">
        <v>53825.874990540106</v>
      </c>
      <c r="N41" s="43">
        <v>275105.95570807008</v>
      </c>
      <c r="O41" s="43">
        <v>104327.15026619502</v>
      </c>
      <c r="P41" s="43">
        <v>107419.72316052725</v>
      </c>
      <c r="Q41" s="43">
        <v>25709.816761719998</v>
      </c>
      <c r="R41" s="43">
        <v>49618.534467800004</v>
      </c>
      <c r="S41" s="43">
        <v>108761.96369832999</v>
      </c>
      <c r="T41" s="43">
        <v>209433.23208061093</v>
      </c>
      <c r="U41" s="43">
        <v>4315.7295102999997</v>
      </c>
      <c r="V41" s="43">
        <v>221907.06058666002</v>
      </c>
      <c r="W41" s="43">
        <v>250937.4234795899</v>
      </c>
      <c r="X41" s="43">
        <v>133344.80403751001</v>
      </c>
      <c r="Y41" s="76">
        <v>30831.707403394335</v>
      </c>
      <c r="Z41" s="36">
        <f t="shared" si="0"/>
        <v>4039740.8856438533</v>
      </c>
      <c r="AA41" s="1"/>
      <c r="AB41" s="1"/>
    </row>
    <row r="42" spans="1:28" s="21" customFormat="1" ht="13.7" customHeight="1" x14ac:dyDescent="0.2">
      <c r="A42" s="109">
        <v>2024</v>
      </c>
      <c r="B42" s="42">
        <v>1455542.9578223196</v>
      </c>
      <c r="C42" s="43">
        <v>1541336.6104573891</v>
      </c>
      <c r="D42" s="43">
        <v>237246.60142497704</v>
      </c>
      <c r="E42" s="43">
        <v>1177001.9626957832</v>
      </c>
      <c r="F42" s="43">
        <v>298535.18168636411</v>
      </c>
      <c r="G42" s="43">
        <v>190308.56858620001</v>
      </c>
      <c r="H42" s="43">
        <v>164508.96616183998</v>
      </c>
      <c r="I42" s="43">
        <v>77099.541701580005</v>
      </c>
      <c r="J42" s="43">
        <v>304936.86396551004</v>
      </c>
      <c r="K42" s="43">
        <v>250518.57919136999</v>
      </c>
      <c r="L42" s="43"/>
      <c r="M42" s="43">
        <v>70456.925414009995</v>
      </c>
      <c r="N42" s="43">
        <v>401204.63862844999</v>
      </c>
      <c r="O42" s="43">
        <v>145208.93634712</v>
      </c>
      <c r="P42" s="43">
        <v>268236.36087741004</v>
      </c>
      <c r="Q42" s="43">
        <v>33404.427016781068</v>
      </c>
      <c r="R42" s="43">
        <v>134677.80084975003</v>
      </c>
      <c r="S42" s="43">
        <v>129664.32042371</v>
      </c>
      <c r="T42" s="43">
        <v>316291.99121552001</v>
      </c>
      <c r="U42" s="43">
        <v>10581.147664120001</v>
      </c>
      <c r="V42" s="43">
        <v>669640.80383853999</v>
      </c>
      <c r="W42" s="43"/>
      <c r="X42" s="43">
        <v>165692.72549248999</v>
      </c>
      <c r="Y42" s="37">
        <v>38903.693755887478</v>
      </c>
      <c r="Z42" s="36">
        <f t="shared" si="0"/>
        <v>8080999.6052171215</v>
      </c>
      <c r="AA42" s="1"/>
      <c r="AB42" s="1"/>
    </row>
    <row r="43" spans="1:28" s="2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  <c r="AA43" s="1"/>
      <c r="AB43" s="1"/>
    </row>
    <row r="44" spans="1:28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8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8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8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8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1" x14ac:dyDescent="0.2">
      <c r="A49" s="111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2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</sheetData>
  <phoneticPr fontId="7" type="noConversion"/>
  <hyperlinks>
    <hyperlink ref="A5" location="INDICE!A14" display="VOLVER AL INDICE" xr:uid="{00000000-0004-0000-2400-000000000000}"/>
  </hyperlinks>
  <pageMargins left="0.75" right="0.75" top="1" bottom="1" header="0" footer="0"/>
  <headerFooter alignWithMargins="0"/>
  <ignoredErrors>
    <ignoredError sqref="Z10:Z41" formulaRange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26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6.25" customHeight="1" x14ac:dyDescent="0.2">
      <c r="A2" s="102" t="s">
        <v>6</v>
      </c>
      <c r="B2" s="30" t="s">
        <v>31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Inversión real directa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1825</v>
      </c>
      <c r="B3" s="19" t="s">
        <v>1836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1839</v>
      </c>
      <c r="B5" s="18" t="s">
        <v>1852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22.5" x14ac:dyDescent="0.2">
      <c r="A7" s="102" t="s">
        <v>1840</v>
      </c>
      <c r="B7" s="40" t="s">
        <v>1850</v>
      </c>
      <c r="C7" s="40" t="s">
        <v>1850</v>
      </c>
      <c r="D7" s="40" t="s">
        <v>1850</v>
      </c>
      <c r="E7" s="40" t="s">
        <v>1850</v>
      </c>
      <c r="F7" s="40" t="s">
        <v>1850</v>
      </c>
      <c r="G7" s="40" t="s">
        <v>1850</v>
      </c>
      <c r="H7" s="40" t="s">
        <v>1850</v>
      </c>
      <c r="I7" s="40" t="s">
        <v>1850</v>
      </c>
      <c r="J7" s="40" t="s">
        <v>1850</v>
      </c>
      <c r="K7" s="40" t="s">
        <v>1850</v>
      </c>
      <c r="L7" s="40" t="s">
        <v>1850</v>
      </c>
      <c r="M7" s="40" t="s">
        <v>1850</v>
      </c>
      <c r="N7" s="40" t="s">
        <v>1850</v>
      </c>
      <c r="O7" s="40" t="s">
        <v>1850</v>
      </c>
      <c r="P7" s="40" t="s">
        <v>1850</v>
      </c>
      <c r="Q7" s="40" t="s">
        <v>1850</v>
      </c>
      <c r="R7" s="40" t="s">
        <v>1850</v>
      </c>
      <c r="S7" s="40" t="s">
        <v>1850</v>
      </c>
      <c r="T7" s="40" t="s">
        <v>1850</v>
      </c>
      <c r="U7" s="40" t="s">
        <v>1850</v>
      </c>
      <c r="V7" s="40" t="s">
        <v>1850</v>
      </c>
      <c r="W7" s="40" t="s">
        <v>1850</v>
      </c>
      <c r="X7" s="40" t="s">
        <v>1850</v>
      </c>
      <c r="Y7" s="40" t="s">
        <v>1850</v>
      </c>
      <c r="Z7" s="41" t="s">
        <v>1850</v>
      </c>
    </row>
    <row r="8" spans="1:37" s="44" customFormat="1" ht="11.25" x14ac:dyDescent="0.2">
      <c r="A8" s="104" t="s">
        <v>1841</v>
      </c>
      <c r="B8" s="121" t="s">
        <v>1075</v>
      </c>
      <c r="C8" s="122" t="s">
        <v>1076</v>
      </c>
      <c r="D8" s="122" t="s">
        <v>1077</v>
      </c>
      <c r="E8" s="124" t="s">
        <v>1078</v>
      </c>
      <c r="F8" s="122" t="s">
        <v>1079</v>
      </c>
      <c r="G8" s="122" t="s">
        <v>1080</v>
      </c>
      <c r="H8" s="124" t="s">
        <v>1081</v>
      </c>
      <c r="I8" s="122" t="s">
        <v>1082</v>
      </c>
      <c r="J8" s="122" t="s">
        <v>1083</v>
      </c>
      <c r="K8" s="124" t="s">
        <v>1084</v>
      </c>
      <c r="L8" s="122" t="s">
        <v>1085</v>
      </c>
      <c r="M8" s="122" t="s">
        <v>1086</v>
      </c>
      <c r="N8" s="124" t="s">
        <v>1087</v>
      </c>
      <c r="O8" s="122" t="s">
        <v>1088</v>
      </c>
      <c r="P8" s="122" t="s">
        <v>1089</v>
      </c>
      <c r="Q8" s="124" t="s">
        <v>1090</v>
      </c>
      <c r="R8" s="122" t="s">
        <v>1091</v>
      </c>
      <c r="S8" s="122" t="s">
        <v>1092</v>
      </c>
      <c r="T8" s="122" t="s">
        <v>1093</v>
      </c>
      <c r="U8" s="122" t="s">
        <v>1094</v>
      </c>
      <c r="V8" s="122" t="s">
        <v>1095</v>
      </c>
      <c r="W8" s="122" t="s">
        <v>1096</v>
      </c>
      <c r="X8" s="122" t="s">
        <v>1097</v>
      </c>
      <c r="Y8" s="122" t="s">
        <v>1098</v>
      </c>
      <c r="Z8" s="123" t="s">
        <v>1099</v>
      </c>
    </row>
    <row r="9" spans="1:37" s="45" customFormat="1" ht="23.25" customHeight="1" thickBot="1" x14ac:dyDescent="0.25">
      <c r="A9" s="105" t="s">
        <v>162</v>
      </c>
      <c r="B9" s="71" t="s">
        <v>84</v>
      </c>
      <c r="C9" s="23" t="s">
        <v>139</v>
      </c>
      <c r="D9" s="23" t="s">
        <v>140</v>
      </c>
      <c r="E9" s="32" t="s">
        <v>141</v>
      </c>
      <c r="F9" s="23" t="s">
        <v>142</v>
      </c>
      <c r="G9" s="23" t="s">
        <v>143</v>
      </c>
      <c r="H9" s="32" t="s">
        <v>144</v>
      </c>
      <c r="I9" s="23" t="s">
        <v>145</v>
      </c>
      <c r="J9" s="23" t="s">
        <v>146</v>
      </c>
      <c r="K9" s="32" t="s">
        <v>147</v>
      </c>
      <c r="L9" s="23" t="s">
        <v>148</v>
      </c>
      <c r="M9" s="23" t="s">
        <v>149</v>
      </c>
      <c r="N9" s="32" t="s">
        <v>150</v>
      </c>
      <c r="O9" s="23" t="s">
        <v>151</v>
      </c>
      <c r="P9" s="23" t="s">
        <v>152</v>
      </c>
      <c r="Q9" s="32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33" t="s">
        <v>161</v>
      </c>
    </row>
    <row r="10" spans="1:37" s="46" customFormat="1" ht="13.7" customHeight="1" x14ac:dyDescent="0.2">
      <c r="A10" s="109">
        <v>1992</v>
      </c>
      <c r="B10" s="52">
        <v>222.28875889999998</v>
      </c>
      <c r="C10" s="52">
        <v>294.63499999999999</v>
      </c>
      <c r="D10" s="52">
        <v>57.485586760000004</v>
      </c>
      <c r="E10" s="52">
        <v>175.51624200000001</v>
      </c>
      <c r="F10" s="52">
        <v>55.831969000000001</v>
      </c>
      <c r="G10" s="52">
        <v>80.5655</v>
      </c>
      <c r="H10" s="52">
        <v>53.632154820000004</v>
      </c>
      <c r="I10" s="52">
        <v>66.41546034000001</v>
      </c>
      <c r="J10" s="52">
        <v>74.493837999999997</v>
      </c>
      <c r="K10" s="52">
        <v>70.717780000000005</v>
      </c>
      <c r="L10" s="52">
        <v>58.74</v>
      </c>
      <c r="M10" s="52">
        <v>67.06016000000001</v>
      </c>
      <c r="N10" s="52">
        <v>66.887296000000006</v>
      </c>
      <c r="O10" s="52">
        <v>102.37542999999999</v>
      </c>
      <c r="P10" s="52">
        <v>110.84874000000001</v>
      </c>
      <c r="Q10" s="52">
        <v>84.671000000000006</v>
      </c>
      <c r="R10" s="52">
        <v>58.391724069999995</v>
      </c>
      <c r="S10" s="52">
        <v>46.027653000000008</v>
      </c>
      <c r="T10" s="52">
        <v>52.586821999999998</v>
      </c>
      <c r="U10" s="52">
        <v>67.703600000000009</v>
      </c>
      <c r="V10" s="52">
        <v>76.905677409999996</v>
      </c>
      <c r="W10" s="52">
        <v>74.602999999999994</v>
      </c>
      <c r="X10" s="52">
        <v>99.59</v>
      </c>
      <c r="Y10" s="153">
        <v>30.205824129999996</v>
      </c>
      <c r="Z10" s="154">
        <f t="shared" ref="Z10:Z42" si="0">SUM(B10:Y10)</f>
        <v>2148.1792164300005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42">
        <v>244.60387800000001</v>
      </c>
      <c r="C11" s="43">
        <v>482.9686178</v>
      </c>
      <c r="D11" s="43">
        <v>39.583939400000006</v>
      </c>
      <c r="E11" s="43">
        <v>210.63</v>
      </c>
      <c r="F11" s="43">
        <v>63.711532130000002</v>
      </c>
      <c r="G11" s="43">
        <v>81.169800000000009</v>
      </c>
      <c r="H11" s="43">
        <v>99.315354000000013</v>
      </c>
      <c r="I11" s="43">
        <v>68.953525430000013</v>
      </c>
      <c r="J11" s="43">
        <v>87.638593999999998</v>
      </c>
      <c r="K11" s="43">
        <v>101.21305448000001</v>
      </c>
      <c r="L11" s="43">
        <v>77.942999999999998</v>
      </c>
      <c r="M11" s="43">
        <v>44.285357000000005</v>
      </c>
      <c r="N11" s="43">
        <v>101.25775200000001</v>
      </c>
      <c r="O11" s="43">
        <v>115.3305</v>
      </c>
      <c r="P11" s="43">
        <v>143.60395</v>
      </c>
      <c r="Q11" s="43">
        <v>117.876</v>
      </c>
      <c r="R11" s="43">
        <v>74.976199000000008</v>
      </c>
      <c r="S11" s="43">
        <v>60.358699999999999</v>
      </c>
      <c r="T11" s="43">
        <v>95.004537999999997</v>
      </c>
      <c r="U11" s="43">
        <v>82.896809750000003</v>
      </c>
      <c r="V11" s="43">
        <v>111.634</v>
      </c>
      <c r="W11" s="43">
        <v>77.671999999999997</v>
      </c>
      <c r="X11" s="43">
        <v>84.403000000000006</v>
      </c>
      <c r="Y11" s="76">
        <v>46.398625580000001</v>
      </c>
      <c r="Z11" s="36">
        <f t="shared" si="0"/>
        <v>2713.4287265700004</v>
      </c>
    </row>
    <row r="12" spans="1:37" ht="13.7" customHeight="1" x14ac:dyDescent="0.2">
      <c r="A12" s="109">
        <v>1994</v>
      </c>
      <c r="B12" s="42">
        <v>236.26300000000001</v>
      </c>
      <c r="C12" s="43">
        <v>574</v>
      </c>
      <c r="D12" s="43">
        <v>26.151579519999999</v>
      </c>
      <c r="E12" s="43">
        <v>260.56067999999999</v>
      </c>
      <c r="F12" s="43">
        <v>95.500681000000014</v>
      </c>
      <c r="G12" s="43">
        <v>97.739377000000005</v>
      </c>
      <c r="H12" s="43">
        <v>89.016000000000005</v>
      </c>
      <c r="I12" s="43">
        <v>96.107715999999996</v>
      </c>
      <c r="J12" s="43">
        <v>124.318622</v>
      </c>
      <c r="K12" s="43">
        <v>100.38547699999999</v>
      </c>
      <c r="L12" s="43">
        <v>104.621</v>
      </c>
      <c r="M12" s="43">
        <v>51.305954000000007</v>
      </c>
      <c r="N12" s="43">
        <v>98.680946000000006</v>
      </c>
      <c r="O12" s="43">
        <v>97.925600000000003</v>
      </c>
      <c r="P12" s="43">
        <v>178.196</v>
      </c>
      <c r="Q12" s="43">
        <v>95.821529999999996</v>
      </c>
      <c r="R12" s="43">
        <v>97.34216099999999</v>
      </c>
      <c r="S12" s="43">
        <v>61.256</v>
      </c>
      <c r="T12" s="43">
        <v>135.11000000000001</v>
      </c>
      <c r="U12" s="43">
        <v>108.70571858</v>
      </c>
      <c r="V12" s="43">
        <v>199.20456300000004</v>
      </c>
      <c r="W12" s="43">
        <v>72.408835999999994</v>
      </c>
      <c r="X12" s="43">
        <v>112.52630000000001</v>
      </c>
      <c r="Y12" s="76">
        <v>62.565383621000002</v>
      </c>
      <c r="Z12" s="36">
        <f t="shared" si="0"/>
        <v>3175.7131247210004</v>
      </c>
    </row>
    <row r="13" spans="1:37" ht="13.7" customHeight="1" x14ac:dyDescent="0.2">
      <c r="A13" s="109">
        <v>1995</v>
      </c>
      <c r="B13" s="42">
        <v>232.2028249</v>
      </c>
      <c r="C13" s="43">
        <v>665.80656148000003</v>
      </c>
      <c r="D13" s="43">
        <v>25.455791960000003</v>
      </c>
      <c r="E13" s="43">
        <v>119.87859602000002</v>
      </c>
      <c r="F13" s="43">
        <v>76.267510000000001</v>
      </c>
      <c r="G13" s="43">
        <v>80.491791979999988</v>
      </c>
      <c r="H13" s="43">
        <v>102.05974749666666</v>
      </c>
      <c r="I13" s="43">
        <v>72.257456539999993</v>
      </c>
      <c r="J13" s="43">
        <v>121.13673299999999</v>
      </c>
      <c r="K13" s="43">
        <v>87.341787999999994</v>
      </c>
      <c r="L13" s="43">
        <v>127.441609</v>
      </c>
      <c r="M13" s="43">
        <v>30.498795999999999</v>
      </c>
      <c r="N13" s="43">
        <v>105.66909799999999</v>
      </c>
      <c r="O13" s="43">
        <v>94.745999999999995</v>
      </c>
      <c r="P13" s="43">
        <v>208.77199999999999</v>
      </c>
      <c r="Q13" s="43">
        <v>77.162306000000001</v>
      </c>
      <c r="R13" s="43">
        <v>90.200632999999996</v>
      </c>
      <c r="S13" s="43">
        <v>58.962323120000001</v>
      </c>
      <c r="T13" s="43">
        <v>126.78077105999999</v>
      </c>
      <c r="U13" s="43">
        <v>86.803933409999999</v>
      </c>
      <c r="V13" s="43">
        <v>187.50615369000005</v>
      </c>
      <c r="W13" s="43">
        <v>78.620742359999994</v>
      </c>
      <c r="X13" s="43">
        <v>111.78273977000001</v>
      </c>
      <c r="Y13" s="76">
        <v>42.930216209999998</v>
      </c>
      <c r="Z13" s="36">
        <f t="shared" si="0"/>
        <v>3010.7761229966663</v>
      </c>
    </row>
    <row r="14" spans="1:37" ht="13.7" customHeight="1" x14ac:dyDescent="0.2">
      <c r="A14" s="109">
        <v>1996</v>
      </c>
      <c r="B14" s="42">
        <v>275.139929</v>
      </c>
      <c r="C14" s="43">
        <v>584.42438700000002</v>
      </c>
      <c r="D14" s="43">
        <v>43.824539250000001</v>
      </c>
      <c r="E14" s="43">
        <v>136.42915551999999</v>
      </c>
      <c r="F14" s="43">
        <v>83.858856979407648</v>
      </c>
      <c r="G14" s="43">
        <v>89.352393448600353</v>
      </c>
      <c r="H14" s="43">
        <v>91.890401000000011</v>
      </c>
      <c r="I14" s="43">
        <v>63.153096000000005</v>
      </c>
      <c r="J14" s="43">
        <v>59.976067749999999</v>
      </c>
      <c r="K14" s="43">
        <v>99.161310299999997</v>
      </c>
      <c r="L14" s="43">
        <v>87.027236879999975</v>
      </c>
      <c r="M14" s="43">
        <v>43.631349999999998</v>
      </c>
      <c r="N14" s="43">
        <v>70.822999999999993</v>
      </c>
      <c r="O14" s="43">
        <v>68.668985539999994</v>
      </c>
      <c r="P14" s="43">
        <v>149.61494200000001</v>
      </c>
      <c r="Q14" s="43">
        <v>70.158695999999992</v>
      </c>
      <c r="R14" s="43">
        <v>96.804080570000011</v>
      </c>
      <c r="S14" s="43">
        <v>42.026139289999996</v>
      </c>
      <c r="T14" s="43">
        <v>72.19</v>
      </c>
      <c r="U14" s="43">
        <v>54.976470570000004</v>
      </c>
      <c r="V14" s="43">
        <v>169.9783391</v>
      </c>
      <c r="W14" s="43">
        <v>72.416889830000002</v>
      </c>
      <c r="X14" s="43">
        <v>97.042545879999992</v>
      </c>
      <c r="Y14" s="76">
        <v>41.631113070000005</v>
      </c>
      <c r="Z14" s="36">
        <f t="shared" si="0"/>
        <v>2664.1999249780088</v>
      </c>
    </row>
    <row r="15" spans="1:37" ht="13.7" customHeight="1" x14ac:dyDescent="0.2">
      <c r="A15" s="109">
        <v>1997</v>
      </c>
      <c r="B15" s="42">
        <v>155.54108485</v>
      </c>
      <c r="C15" s="43">
        <v>1193.3372183000001</v>
      </c>
      <c r="D15" s="43">
        <v>45.850196019999998</v>
      </c>
      <c r="E15" s="43">
        <v>180.57457206000001</v>
      </c>
      <c r="F15" s="43">
        <v>121.26662483999999</v>
      </c>
      <c r="G15" s="43">
        <v>132.26876300000001</v>
      </c>
      <c r="H15" s="43">
        <v>94.583970559999997</v>
      </c>
      <c r="I15" s="43">
        <v>52.336680600000001</v>
      </c>
      <c r="J15" s="43">
        <v>124.16862552999999</v>
      </c>
      <c r="K15" s="43">
        <v>63.969089829999994</v>
      </c>
      <c r="L15" s="43">
        <v>70.823232500000003</v>
      </c>
      <c r="M15" s="43">
        <v>48.452297849999994</v>
      </c>
      <c r="N15" s="43">
        <v>48.47</v>
      </c>
      <c r="O15" s="43">
        <v>90.243316760000013</v>
      </c>
      <c r="P15" s="43">
        <v>170.66225011</v>
      </c>
      <c r="Q15" s="43">
        <v>74.866878999999997</v>
      </c>
      <c r="R15" s="43">
        <v>129.36015963</v>
      </c>
      <c r="S15" s="43">
        <v>68.706996000000004</v>
      </c>
      <c r="T15" s="43">
        <v>110.59713000000001</v>
      </c>
      <c r="U15" s="43">
        <v>89.411091479999996</v>
      </c>
      <c r="V15" s="43">
        <v>160.13843799</v>
      </c>
      <c r="W15" s="43">
        <v>79.994019809999998</v>
      </c>
      <c r="X15" s="43">
        <v>105.82</v>
      </c>
      <c r="Y15" s="76">
        <v>40.767098600000004</v>
      </c>
      <c r="Z15" s="36">
        <f t="shared" si="0"/>
        <v>3452.2097353200002</v>
      </c>
    </row>
    <row r="16" spans="1:37" ht="13.7" customHeight="1" x14ac:dyDescent="0.2">
      <c r="A16" s="109">
        <v>1998</v>
      </c>
      <c r="B16" s="42">
        <v>226.33098706000001</v>
      </c>
      <c r="C16" s="43">
        <v>687.87339381999993</v>
      </c>
      <c r="D16" s="43">
        <v>66.984189209999997</v>
      </c>
      <c r="E16" s="43">
        <v>286.43045659999996</v>
      </c>
      <c r="F16" s="43">
        <v>79.127770649999988</v>
      </c>
      <c r="G16" s="43">
        <v>119.88445799999998</v>
      </c>
      <c r="H16" s="43">
        <v>102.04330099999999</v>
      </c>
      <c r="I16" s="43">
        <v>78.817859749999982</v>
      </c>
      <c r="J16" s="43">
        <v>128.48973841000003</v>
      </c>
      <c r="K16" s="43">
        <v>46.415143240000006</v>
      </c>
      <c r="L16" s="43">
        <v>69.447000590000016</v>
      </c>
      <c r="M16" s="43">
        <v>53.647976540000002</v>
      </c>
      <c r="N16" s="43">
        <v>83.814038740000001</v>
      </c>
      <c r="O16" s="43">
        <v>142.33139815999999</v>
      </c>
      <c r="P16" s="43">
        <v>139.55748552</v>
      </c>
      <c r="Q16" s="43">
        <v>81.485283290000027</v>
      </c>
      <c r="R16" s="43">
        <v>146.42101862999999</v>
      </c>
      <c r="S16" s="43">
        <v>68.408823999999996</v>
      </c>
      <c r="T16" s="43">
        <v>140.37649999999999</v>
      </c>
      <c r="U16" s="43">
        <v>121.89653556999998</v>
      </c>
      <c r="V16" s="43">
        <v>182.98542867</v>
      </c>
      <c r="W16" s="43">
        <v>87.15049879999998</v>
      </c>
      <c r="X16" s="43">
        <v>82.625726400000005</v>
      </c>
      <c r="Y16" s="76">
        <v>55.274000000000001</v>
      </c>
      <c r="Z16" s="36">
        <f t="shared" si="0"/>
        <v>3277.8190126500003</v>
      </c>
    </row>
    <row r="17" spans="1:26" ht="13.7" customHeight="1" x14ac:dyDescent="0.2">
      <c r="A17" s="109">
        <v>1999</v>
      </c>
      <c r="B17" s="42">
        <v>318.30448983615003</v>
      </c>
      <c r="C17" s="43">
        <v>491.16227441999996</v>
      </c>
      <c r="D17" s="43">
        <v>62.219493737999997</v>
      </c>
      <c r="E17" s="43">
        <v>203.66662797000001</v>
      </c>
      <c r="F17" s="43">
        <v>43.327373170000001</v>
      </c>
      <c r="G17" s="43">
        <v>142.47190000000001</v>
      </c>
      <c r="H17" s="43">
        <v>80.499677999999989</v>
      </c>
      <c r="I17" s="43">
        <v>166.76890399999999</v>
      </c>
      <c r="J17" s="43">
        <v>96.514039999999994</v>
      </c>
      <c r="K17" s="43">
        <v>52.485192759999997</v>
      </c>
      <c r="L17" s="43">
        <v>102.86136744</v>
      </c>
      <c r="M17" s="43">
        <v>61.687912020000006</v>
      </c>
      <c r="N17" s="43">
        <v>236.43</v>
      </c>
      <c r="O17" s="43">
        <v>176.11445663000001</v>
      </c>
      <c r="P17" s="43">
        <v>133.81631132999999</v>
      </c>
      <c r="Q17" s="43">
        <v>66.894917000000007</v>
      </c>
      <c r="R17" s="43">
        <v>119.52994436</v>
      </c>
      <c r="S17" s="43">
        <v>59.014825960000003</v>
      </c>
      <c r="T17" s="43">
        <v>213.56125</v>
      </c>
      <c r="U17" s="43">
        <v>105.55746396000001</v>
      </c>
      <c r="V17" s="43">
        <v>149.03892952999999</v>
      </c>
      <c r="W17" s="43">
        <v>77.438808590000022</v>
      </c>
      <c r="X17" s="43">
        <v>108.773</v>
      </c>
      <c r="Y17" s="76">
        <v>62.976452999999999</v>
      </c>
      <c r="Z17" s="36">
        <f t="shared" si="0"/>
        <v>3331.1156137141511</v>
      </c>
    </row>
    <row r="18" spans="1:26" ht="13.7" customHeight="1" x14ac:dyDescent="0.2">
      <c r="A18" s="109">
        <v>2000</v>
      </c>
      <c r="B18" s="42">
        <v>233.42548539742609</v>
      </c>
      <c r="C18" s="43">
        <v>304.48608502000002</v>
      </c>
      <c r="D18" s="43">
        <v>50.89210704485</v>
      </c>
      <c r="E18" s="43">
        <v>244.95418794</v>
      </c>
      <c r="F18" s="43">
        <v>34.58360424</v>
      </c>
      <c r="G18" s="43">
        <v>83.123100000000008</v>
      </c>
      <c r="H18" s="43">
        <v>54.946480999999999</v>
      </c>
      <c r="I18" s="43">
        <v>78.965211137196007</v>
      </c>
      <c r="J18" s="43">
        <v>50.482002290000004</v>
      </c>
      <c r="K18" s="43">
        <v>50.732875779999993</v>
      </c>
      <c r="L18" s="43">
        <v>87.017564459999988</v>
      </c>
      <c r="M18" s="43">
        <v>84.356088390000011</v>
      </c>
      <c r="N18" s="43">
        <v>156.11151999999998</v>
      </c>
      <c r="O18" s="43">
        <v>104.85648104999999</v>
      </c>
      <c r="P18" s="43">
        <v>73.682546239999994</v>
      </c>
      <c r="Q18" s="43">
        <v>43.513530699999997</v>
      </c>
      <c r="R18" s="43">
        <v>155.23556696</v>
      </c>
      <c r="S18" s="43">
        <v>80.224999999999994</v>
      </c>
      <c r="T18" s="43">
        <v>143.36459346700002</v>
      </c>
      <c r="U18" s="43">
        <v>114.35410499999998</v>
      </c>
      <c r="V18" s="43">
        <v>145.86692000000002</v>
      </c>
      <c r="W18" s="43">
        <v>77.874129260000018</v>
      </c>
      <c r="X18" s="43">
        <v>94.697000000000003</v>
      </c>
      <c r="Y18" s="76">
        <v>30.802084000000004</v>
      </c>
      <c r="Z18" s="36">
        <f t="shared" si="0"/>
        <v>2578.5482693764716</v>
      </c>
    </row>
    <row r="19" spans="1:26" ht="13.7" customHeight="1" x14ac:dyDescent="0.2">
      <c r="A19" s="109">
        <v>2001</v>
      </c>
      <c r="B19" s="42">
        <v>230.51863</v>
      </c>
      <c r="C19" s="43">
        <v>196.82162353999999</v>
      </c>
      <c r="D19" s="43">
        <v>50.994374665819997</v>
      </c>
      <c r="E19" s="43">
        <v>143.33457082000001</v>
      </c>
      <c r="F19" s="43">
        <v>68.857896120000007</v>
      </c>
      <c r="G19" s="43">
        <v>112.211</v>
      </c>
      <c r="H19" s="43">
        <v>51.054409000000007</v>
      </c>
      <c r="I19" s="43">
        <v>74.636565259999983</v>
      </c>
      <c r="J19" s="43">
        <v>53.779686699999999</v>
      </c>
      <c r="K19" s="43">
        <v>37.066400229999999</v>
      </c>
      <c r="L19" s="43">
        <v>109.97294555000001</v>
      </c>
      <c r="M19" s="43">
        <v>49.252798960000007</v>
      </c>
      <c r="N19" s="43">
        <v>69.514193399999982</v>
      </c>
      <c r="O19" s="43">
        <v>72.599210350000007</v>
      </c>
      <c r="P19" s="43">
        <v>88.445107000000007</v>
      </c>
      <c r="Q19" s="43">
        <v>48.566586790000002</v>
      </c>
      <c r="R19" s="43">
        <v>82.859143309999993</v>
      </c>
      <c r="S19" s="43">
        <v>61.553326999999996</v>
      </c>
      <c r="T19" s="43">
        <v>218.08817000000002</v>
      </c>
      <c r="U19" s="43">
        <v>100.70634701199998</v>
      </c>
      <c r="V19" s="43">
        <v>95.52633732000001</v>
      </c>
      <c r="W19" s="43">
        <v>71.80527348999999</v>
      </c>
      <c r="X19" s="43">
        <v>100.4</v>
      </c>
      <c r="Y19" s="76">
        <v>74.529353</v>
      </c>
      <c r="Z19" s="36">
        <f t="shared" si="0"/>
        <v>2263.0939495178204</v>
      </c>
    </row>
    <row r="20" spans="1:26" ht="13.7" customHeight="1" x14ac:dyDescent="0.2">
      <c r="A20" s="109">
        <v>2002</v>
      </c>
      <c r="B20" s="42">
        <v>132.41356055804783</v>
      </c>
      <c r="C20" s="43">
        <v>82.433449999999993</v>
      </c>
      <c r="D20" s="43">
        <v>38.801652714053333</v>
      </c>
      <c r="E20" s="43">
        <v>132.58513058</v>
      </c>
      <c r="F20" s="43">
        <v>34.71</v>
      </c>
      <c r="G20" s="43">
        <v>65.027000000000001</v>
      </c>
      <c r="H20" s="43">
        <v>86.795289000000025</v>
      </c>
      <c r="I20" s="43">
        <v>32.754795000000001</v>
      </c>
      <c r="J20" s="43">
        <v>33.506291327999989</v>
      </c>
      <c r="K20" s="43">
        <v>17.85392336</v>
      </c>
      <c r="L20" s="43">
        <v>80.353949993029872</v>
      </c>
      <c r="M20" s="43">
        <v>21.479836760000001</v>
      </c>
      <c r="N20" s="43">
        <v>38.324583089999997</v>
      </c>
      <c r="O20" s="43">
        <v>71.77342024666666</v>
      </c>
      <c r="P20" s="43">
        <v>176.48012050000003</v>
      </c>
      <c r="Q20" s="43">
        <v>18.872025959999998</v>
      </c>
      <c r="R20" s="43">
        <v>23.143478479999999</v>
      </c>
      <c r="S20" s="43">
        <v>37.020316000000008</v>
      </c>
      <c r="T20" s="43">
        <v>174.28091931</v>
      </c>
      <c r="U20" s="43">
        <v>150.4319317376</v>
      </c>
      <c r="V20" s="43">
        <v>71.936147066999979</v>
      </c>
      <c r="W20" s="43">
        <v>109.09097835999999</v>
      </c>
      <c r="X20" s="43">
        <v>64.061999999999998</v>
      </c>
      <c r="Y20" s="76">
        <v>45.839932999999995</v>
      </c>
      <c r="Z20" s="36">
        <f t="shared" si="0"/>
        <v>1739.9707330443978</v>
      </c>
    </row>
    <row r="21" spans="1:26" ht="13.7" customHeight="1" x14ac:dyDescent="0.2">
      <c r="A21" s="109">
        <v>2003</v>
      </c>
      <c r="B21" s="42">
        <v>324.75971900000002</v>
      </c>
      <c r="C21" s="43">
        <v>213.74600000000001</v>
      </c>
      <c r="D21" s="43">
        <v>74.363611676259993</v>
      </c>
      <c r="E21" s="43">
        <v>114.94074213</v>
      </c>
      <c r="F21" s="43">
        <v>68.207032080000005</v>
      </c>
      <c r="G21" s="43">
        <v>150.65799999999999</v>
      </c>
      <c r="H21" s="43">
        <v>119.78451599999998</v>
      </c>
      <c r="I21" s="43">
        <v>78.002132420000009</v>
      </c>
      <c r="J21" s="43">
        <v>73.088366379999997</v>
      </c>
      <c r="K21" s="43">
        <v>41.250459999999997</v>
      </c>
      <c r="L21" s="43">
        <v>176.39279017012831</v>
      </c>
      <c r="M21" s="43">
        <v>34.620202940000006</v>
      </c>
      <c r="N21" s="43">
        <v>98.219484999999978</v>
      </c>
      <c r="O21" s="43">
        <v>173.24865639999999</v>
      </c>
      <c r="P21" s="43">
        <v>193.38153300000002</v>
      </c>
      <c r="Q21" s="43">
        <v>63.360999999999997</v>
      </c>
      <c r="R21" s="43">
        <v>109.30882002</v>
      </c>
      <c r="S21" s="43">
        <v>29.226371700000001</v>
      </c>
      <c r="T21" s="43">
        <v>108.98161713199998</v>
      </c>
      <c r="U21" s="43">
        <v>500.08193127999994</v>
      </c>
      <c r="V21" s="43">
        <v>192.07959629000001</v>
      </c>
      <c r="W21" s="43">
        <v>70.394000000000005</v>
      </c>
      <c r="X21" s="43">
        <v>106.658</v>
      </c>
      <c r="Y21" s="76">
        <v>46.088999999999999</v>
      </c>
      <c r="Z21" s="36">
        <f t="shared" si="0"/>
        <v>3160.8435836183885</v>
      </c>
    </row>
    <row r="22" spans="1:26" ht="13.7" customHeight="1" x14ac:dyDescent="0.2">
      <c r="A22" s="109">
        <v>2004</v>
      </c>
      <c r="B22" s="42">
        <v>410.6</v>
      </c>
      <c r="C22" s="43">
        <v>734.30600000000004</v>
      </c>
      <c r="D22" s="43">
        <v>113.50873973602</v>
      </c>
      <c r="E22" s="43">
        <v>162.52305050999999</v>
      </c>
      <c r="F22" s="43">
        <v>169.13450452999999</v>
      </c>
      <c r="G22" s="43">
        <v>248.5856</v>
      </c>
      <c r="H22" s="43">
        <v>188.228353</v>
      </c>
      <c r="I22" s="43">
        <v>181.12559799999997</v>
      </c>
      <c r="J22" s="43">
        <v>119.27457126999998</v>
      </c>
      <c r="K22" s="43">
        <v>91.17</v>
      </c>
      <c r="L22" s="43">
        <v>202.74216474116184</v>
      </c>
      <c r="M22" s="43">
        <v>72.478764580000004</v>
      </c>
      <c r="N22" s="43">
        <v>110.8187246666667</v>
      </c>
      <c r="O22" s="43">
        <v>365.49110915</v>
      </c>
      <c r="P22" s="43">
        <v>167.67637964799999</v>
      </c>
      <c r="Q22" s="43">
        <v>109.91800000000001</v>
      </c>
      <c r="R22" s="43">
        <v>240.26202664598998</v>
      </c>
      <c r="S22" s="43">
        <v>64.082419000000002</v>
      </c>
      <c r="T22" s="43">
        <v>129.52140455956498</v>
      </c>
      <c r="U22" s="43">
        <v>479.04424588000006</v>
      </c>
      <c r="V22" s="43">
        <v>322.05433963999997</v>
      </c>
      <c r="W22" s="43">
        <v>165.816</v>
      </c>
      <c r="X22" s="43">
        <v>176.12200000000001</v>
      </c>
      <c r="Y22" s="76">
        <v>40.259736249999989</v>
      </c>
      <c r="Z22" s="36">
        <f t="shared" si="0"/>
        <v>5064.7437318074035</v>
      </c>
    </row>
    <row r="23" spans="1:26" ht="13.7" customHeight="1" x14ac:dyDescent="0.2">
      <c r="A23" s="109">
        <v>2005</v>
      </c>
      <c r="B23" s="42">
        <v>638.94546268999989</v>
      </c>
      <c r="C23" s="43">
        <v>727.60965553999995</v>
      </c>
      <c r="D23" s="43">
        <v>222.84887805297001</v>
      </c>
      <c r="E23" s="43">
        <v>599.90838199999985</v>
      </c>
      <c r="F23" s="43">
        <v>380.18162999999998</v>
      </c>
      <c r="G23" s="43">
        <v>437.72900000000004</v>
      </c>
      <c r="H23" s="43">
        <v>352.24868400000003</v>
      </c>
      <c r="I23" s="43">
        <v>287.40170240000003</v>
      </c>
      <c r="J23" s="43">
        <v>294.4613359166666</v>
      </c>
      <c r="K23" s="43">
        <v>183.94831915</v>
      </c>
      <c r="L23" s="43">
        <v>285.84496557999995</v>
      </c>
      <c r="M23" s="43">
        <v>158.16082299000001</v>
      </c>
      <c r="N23" s="43">
        <v>213.84235921000001</v>
      </c>
      <c r="O23" s="43">
        <v>491.06569999999999</v>
      </c>
      <c r="P23" s="43">
        <v>374.35357100000004</v>
      </c>
      <c r="Q23" s="43">
        <v>197.96700000000001</v>
      </c>
      <c r="R23" s="43">
        <v>356.90759401000003</v>
      </c>
      <c r="S23" s="43">
        <v>273.72273418000003</v>
      </c>
      <c r="T23" s="43">
        <v>288.59851000000003</v>
      </c>
      <c r="U23" s="43">
        <v>388.63175936999994</v>
      </c>
      <c r="V23" s="43">
        <v>637.78243701999997</v>
      </c>
      <c r="W23" s="43">
        <v>395.33006877999998</v>
      </c>
      <c r="X23" s="43">
        <v>315.03397641000004</v>
      </c>
      <c r="Y23" s="76">
        <v>62.064712750000005</v>
      </c>
      <c r="Z23" s="36">
        <f t="shared" si="0"/>
        <v>8564.5892610496358</v>
      </c>
    </row>
    <row r="24" spans="1:26" ht="13.7" customHeight="1" x14ac:dyDescent="0.2">
      <c r="A24" s="109">
        <v>2006</v>
      </c>
      <c r="B24" s="42">
        <v>957.17287550000003</v>
      </c>
      <c r="C24" s="43">
        <v>1282.0789771499999</v>
      </c>
      <c r="D24" s="43">
        <v>268.39889873947999</v>
      </c>
      <c r="E24" s="43">
        <v>614.31686277000006</v>
      </c>
      <c r="F24" s="43">
        <v>274.03000000000009</v>
      </c>
      <c r="G24" s="43">
        <v>394.93433820000001</v>
      </c>
      <c r="H24" s="43">
        <v>456.28892100000002</v>
      </c>
      <c r="I24" s="43">
        <v>341.82678379000004</v>
      </c>
      <c r="J24" s="43">
        <v>326.51134125819999</v>
      </c>
      <c r="K24" s="43">
        <v>258.18496695333329</v>
      </c>
      <c r="L24" s="43">
        <v>254.42551841999997</v>
      </c>
      <c r="M24" s="43">
        <v>272.94228000000004</v>
      </c>
      <c r="N24" s="43">
        <v>613.53043920000005</v>
      </c>
      <c r="O24" s="43">
        <v>639.25355270000011</v>
      </c>
      <c r="P24" s="43">
        <v>295.19358900000003</v>
      </c>
      <c r="Q24" s="43">
        <v>251.812288</v>
      </c>
      <c r="R24" s="43">
        <v>440.57085705000003</v>
      </c>
      <c r="S24" s="43">
        <v>603.45026467999992</v>
      </c>
      <c r="T24" s="43">
        <v>402.02902266113097</v>
      </c>
      <c r="U24" s="43">
        <v>568.80199799999991</v>
      </c>
      <c r="V24" s="43">
        <v>1018.21902859</v>
      </c>
      <c r="W24" s="43">
        <v>607.14748767333333</v>
      </c>
      <c r="X24" s="43">
        <v>436.94509700999998</v>
      </c>
      <c r="Y24" s="76">
        <v>118.69254655000003</v>
      </c>
      <c r="Z24" s="36">
        <f t="shared" si="0"/>
        <v>11696.757934895481</v>
      </c>
    </row>
    <row r="25" spans="1:26" ht="13.7" customHeight="1" x14ac:dyDescent="0.2">
      <c r="A25" s="109">
        <v>2007</v>
      </c>
      <c r="B25" s="42">
        <v>1092.5020678400001</v>
      </c>
      <c r="C25" s="43">
        <v>1615.46156847</v>
      </c>
      <c r="D25" s="43">
        <v>417.05106029155002</v>
      </c>
      <c r="E25" s="43">
        <v>949.92928404019995</v>
      </c>
      <c r="F25" s="43">
        <v>337.38842800999998</v>
      </c>
      <c r="G25" s="43">
        <v>572.10972653600334</v>
      </c>
      <c r="H25" s="43">
        <v>497.92497200000003</v>
      </c>
      <c r="I25" s="43">
        <v>373.40946579736237</v>
      </c>
      <c r="J25" s="43">
        <v>622.43050542000003</v>
      </c>
      <c r="K25" s="43">
        <v>360.52309170555554</v>
      </c>
      <c r="L25" s="43">
        <v>411.61317599999995</v>
      </c>
      <c r="M25" s="43">
        <v>210.67988455</v>
      </c>
      <c r="N25" s="43">
        <v>454.92930999999993</v>
      </c>
      <c r="O25" s="43">
        <v>901.00634291999995</v>
      </c>
      <c r="P25" s="43">
        <v>451.19395115000003</v>
      </c>
      <c r="Q25" s="43">
        <v>214.79639972266665</v>
      </c>
      <c r="R25" s="43">
        <v>756.85805440000013</v>
      </c>
      <c r="S25" s="43">
        <v>693.11145996999983</v>
      </c>
      <c r="T25" s="43">
        <v>519.08378582999978</v>
      </c>
      <c r="U25" s="43">
        <v>1319.5110859999998</v>
      </c>
      <c r="V25" s="43">
        <v>847.93971468999996</v>
      </c>
      <c r="W25" s="43">
        <v>836.25448971000014</v>
      </c>
      <c r="X25" s="43">
        <v>590.93851985999993</v>
      </c>
      <c r="Y25" s="76">
        <v>151.64583538999997</v>
      </c>
      <c r="Z25" s="36">
        <f t="shared" si="0"/>
        <v>15198.292180303333</v>
      </c>
    </row>
    <row r="26" spans="1:26" ht="13.7" customHeight="1" x14ac:dyDescent="0.2">
      <c r="A26" s="109">
        <v>2008</v>
      </c>
      <c r="B26" s="42">
        <v>1924.3377849500002</v>
      </c>
      <c r="C26" s="43">
        <v>1421.4748198800003</v>
      </c>
      <c r="D26" s="43">
        <v>567.99286352894001</v>
      </c>
      <c r="E26" s="43">
        <v>1075.3521569999998</v>
      </c>
      <c r="F26" s="43">
        <v>366.59989999999999</v>
      </c>
      <c r="G26" s="43">
        <v>514.36485257000004</v>
      </c>
      <c r="H26" s="43">
        <v>699.04815099999996</v>
      </c>
      <c r="I26" s="43">
        <v>482.35999999999996</v>
      </c>
      <c r="J26" s="43">
        <v>680.19837347000009</v>
      </c>
      <c r="K26" s="43">
        <v>418.13504208000001</v>
      </c>
      <c r="L26" s="43">
        <v>485.62512300000003</v>
      </c>
      <c r="M26" s="43">
        <v>256.21893617000001</v>
      </c>
      <c r="N26" s="43">
        <v>498.65164808703707</v>
      </c>
      <c r="O26" s="43">
        <v>926.71671851999997</v>
      </c>
      <c r="P26" s="43">
        <v>531.12481596999999</v>
      </c>
      <c r="Q26" s="43">
        <v>298.46875732999996</v>
      </c>
      <c r="R26" s="43">
        <v>648.82371021000017</v>
      </c>
      <c r="S26" s="43">
        <v>949.12817685000016</v>
      </c>
      <c r="T26" s="43">
        <v>544.10490145999995</v>
      </c>
      <c r="U26" s="43">
        <v>1043.093496</v>
      </c>
      <c r="V26" s="43">
        <v>902.46902</v>
      </c>
      <c r="W26" s="43">
        <v>1375.3305202900001</v>
      </c>
      <c r="X26" s="43">
        <v>821.15911300833329</v>
      </c>
      <c r="Y26" s="76">
        <v>51.504643309999992</v>
      </c>
      <c r="Z26" s="36">
        <f t="shared" si="0"/>
        <v>17482.28352468431</v>
      </c>
    </row>
    <row r="27" spans="1:26" ht="13.7" customHeight="1" x14ac:dyDescent="0.2">
      <c r="A27" s="109">
        <v>2009</v>
      </c>
      <c r="B27" s="42">
        <v>2351.0467425166685</v>
      </c>
      <c r="C27" s="43">
        <v>2075.1957357468409</v>
      </c>
      <c r="D27" s="43">
        <v>430.23398664208952</v>
      </c>
      <c r="E27" s="43">
        <v>1271.9069429999997</v>
      </c>
      <c r="F27" s="43">
        <v>306.57528494118873</v>
      </c>
      <c r="G27" s="43">
        <v>716.38909000000001</v>
      </c>
      <c r="H27" s="43">
        <v>757.82520599999998</v>
      </c>
      <c r="I27" s="43">
        <v>1042.904</v>
      </c>
      <c r="J27" s="43">
        <v>702.77772639</v>
      </c>
      <c r="K27" s="43">
        <v>467.35999999999996</v>
      </c>
      <c r="L27" s="43">
        <v>347.97354856376523</v>
      </c>
      <c r="M27" s="43">
        <v>452.34641159</v>
      </c>
      <c r="N27" s="43">
        <v>600.63600000000008</v>
      </c>
      <c r="O27" s="43">
        <v>1274.0751</v>
      </c>
      <c r="P27" s="43">
        <v>459.75447000000008</v>
      </c>
      <c r="Q27" s="43">
        <v>377.46960779999995</v>
      </c>
      <c r="R27" s="43">
        <v>724.79670999999996</v>
      </c>
      <c r="S27" s="43">
        <v>755.57400000000007</v>
      </c>
      <c r="T27" s="43">
        <v>998.79305990587852</v>
      </c>
      <c r="U27" s="43">
        <v>592.80177400000002</v>
      </c>
      <c r="V27" s="43">
        <v>697.67095999999992</v>
      </c>
      <c r="W27" s="43">
        <v>1212.7945569884732</v>
      </c>
      <c r="X27" s="43">
        <v>899.06899999999996</v>
      </c>
      <c r="Y27" s="76">
        <v>94.270959000000005</v>
      </c>
      <c r="Z27" s="36">
        <f t="shared" si="0"/>
        <v>19610.240873084906</v>
      </c>
    </row>
    <row r="28" spans="1:26" ht="13.7" customHeight="1" x14ac:dyDescent="0.2">
      <c r="A28" s="109">
        <v>2010</v>
      </c>
      <c r="B28" s="42">
        <v>2759.572471</v>
      </c>
      <c r="C28" s="43">
        <v>2087.2399600812059</v>
      </c>
      <c r="D28" s="43">
        <v>475.88987885738999</v>
      </c>
      <c r="E28" s="43">
        <v>1757.2058047465957</v>
      </c>
      <c r="F28" s="43">
        <v>374.53509899097651</v>
      </c>
      <c r="G28" s="43">
        <v>1182.4124355925385</v>
      </c>
      <c r="H28" s="43">
        <v>1050.5528119999999</v>
      </c>
      <c r="I28" s="43">
        <v>1066.9188047164814</v>
      </c>
      <c r="J28" s="43">
        <v>1220.453695247114</v>
      </c>
      <c r="K28" s="43">
        <v>539.12038037267598</v>
      </c>
      <c r="L28" s="43">
        <v>957.27725296538904</v>
      </c>
      <c r="M28" s="43">
        <v>535.44213401999991</v>
      </c>
      <c r="N28" s="43">
        <v>771.52</v>
      </c>
      <c r="O28" s="43">
        <v>1462.0789370643765</v>
      </c>
      <c r="P28" s="43">
        <v>439.36900367975403</v>
      </c>
      <c r="Q28" s="43">
        <v>525.46533127278553</v>
      </c>
      <c r="R28" s="43">
        <v>680.271197881533</v>
      </c>
      <c r="S28" s="43">
        <v>638.40860566999993</v>
      </c>
      <c r="T28" s="43">
        <v>1199.4742395549031</v>
      </c>
      <c r="U28" s="43">
        <v>986.73729928901196</v>
      </c>
      <c r="V28" s="43">
        <v>942.10471637462786</v>
      </c>
      <c r="W28" s="43">
        <v>1938.1490933875768</v>
      </c>
      <c r="X28" s="43">
        <v>1275.7485786284424</v>
      </c>
      <c r="Y28" s="76">
        <v>137.18849999999998</v>
      </c>
      <c r="Z28" s="36">
        <f t="shared" si="0"/>
        <v>25003.136231393371</v>
      </c>
    </row>
    <row r="29" spans="1:26" ht="13.7" customHeight="1" x14ac:dyDescent="0.2">
      <c r="A29" s="109">
        <v>2011</v>
      </c>
      <c r="B29" s="42">
        <v>4164.0617604744484</v>
      </c>
      <c r="C29" s="43">
        <v>2666.5104220341073</v>
      </c>
      <c r="D29" s="43">
        <v>635.75728528846196</v>
      </c>
      <c r="E29" s="43">
        <v>3017.5625452878235</v>
      </c>
      <c r="F29" s="43">
        <v>881.49114132257353</v>
      </c>
      <c r="G29" s="43">
        <v>1774.4333262039133</v>
      </c>
      <c r="H29" s="43">
        <v>1067.9049115295495</v>
      </c>
      <c r="I29" s="43">
        <v>1780.0000538258612</v>
      </c>
      <c r="J29" s="43">
        <v>2212.9951600130221</v>
      </c>
      <c r="K29" s="43">
        <v>834.79544732296108</v>
      </c>
      <c r="L29" s="43">
        <v>857.64389522833574</v>
      </c>
      <c r="M29" s="43">
        <v>482.69465000140019</v>
      </c>
      <c r="N29" s="43">
        <v>1608.6744781312996</v>
      </c>
      <c r="O29" s="43">
        <v>1851.228937548294</v>
      </c>
      <c r="P29" s="43">
        <v>445.37802984733332</v>
      </c>
      <c r="Q29" s="43">
        <v>602.83027655412593</v>
      </c>
      <c r="R29" s="43">
        <v>1064.9974993859114</v>
      </c>
      <c r="S29" s="43">
        <v>1006.6352195171855</v>
      </c>
      <c r="T29" s="43">
        <v>1418.0460099665177</v>
      </c>
      <c r="U29" s="43">
        <v>1458.2032776295496</v>
      </c>
      <c r="V29" s="43">
        <v>1418.2678299631625</v>
      </c>
      <c r="W29" s="43">
        <v>2496.9060571968539</v>
      </c>
      <c r="X29" s="43">
        <v>1421.7046166959169</v>
      </c>
      <c r="Y29" s="76">
        <v>172.68860448689372</v>
      </c>
      <c r="Z29" s="36">
        <f t="shared" si="0"/>
        <v>35341.411435455506</v>
      </c>
    </row>
    <row r="30" spans="1:26" ht="13.7" customHeight="1" x14ac:dyDescent="0.2">
      <c r="A30" s="109">
        <v>2012</v>
      </c>
      <c r="B30" s="42">
        <v>5136.3857649253841</v>
      </c>
      <c r="C30" s="43">
        <v>1893.8189242599999</v>
      </c>
      <c r="D30" s="43">
        <v>855.03185056178813</v>
      </c>
      <c r="E30" s="43">
        <v>1466.2939599591664</v>
      </c>
      <c r="F30" s="43">
        <v>792.05821328468755</v>
      </c>
      <c r="G30" s="43">
        <v>1981.2676117826904</v>
      </c>
      <c r="H30" s="43">
        <v>1093.5612786277425</v>
      </c>
      <c r="I30" s="43">
        <v>1939.9488797787124</v>
      </c>
      <c r="J30" s="43">
        <v>2630.2322494397526</v>
      </c>
      <c r="K30" s="43">
        <v>907.19297273615507</v>
      </c>
      <c r="L30" s="43">
        <v>645.98282437547357</v>
      </c>
      <c r="M30" s="43">
        <v>595.39176736160005</v>
      </c>
      <c r="N30" s="43">
        <v>1393.2682944422427</v>
      </c>
      <c r="O30" s="43">
        <v>2252.185483658368</v>
      </c>
      <c r="P30" s="43">
        <v>561.68862520337802</v>
      </c>
      <c r="Q30" s="43">
        <v>507.83930400015458</v>
      </c>
      <c r="R30" s="43">
        <v>1108.1390648683914</v>
      </c>
      <c r="S30" s="43">
        <v>1163.6409430408371</v>
      </c>
      <c r="T30" s="43">
        <v>1718.1960263137803</v>
      </c>
      <c r="U30" s="43">
        <v>832.97338117774234</v>
      </c>
      <c r="V30" s="43">
        <v>1079.5239471547854</v>
      </c>
      <c r="W30" s="43">
        <v>2498.7509987210074</v>
      </c>
      <c r="X30" s="43">
        <v>1126.2500154903507</v>
      </c>
      <c r="Y30" s="76">
        <v>291.6183077267678</v>
      </c>
      <c r="Z30" s="36">
        <f t="shared" si="0"/>
        <v>34471.240688890968</v>
      </c>
    </row>
    <row r="31" spans="1:26" ht="13.7" customHeight="1" x14ac:dyDescent="0.2">
      <c r="A31" s="109">
        <v>2013</v>
      </c>
      <c r="B31" s="42">
        <v>9303.7218542100018</v>
      </c>
      <c r="C31" s="43">
        <v>2717.8128113799994</v>
      </c>
      <c r="D31" s="43">
        <v>1228.9140044559699</v>
      </c>
      <c r="E31" s="43">
        <v>2662.11900552305</v>
      </c>
      <c r="F31" s="43">
        <v>935.79199036000034</v>
      </c>
      <c r="G31" s="43">
        <v>1966.9126991100002</v>
      </c>
      <c r="H31" s="43">
        <v>1105.7396708600002</v>
      </c>
      <c r="I31" s="43">
        <v>2737.5203448299994</v>
      </c>
      <c r="J31" s="43">
        <v>3142.034153829999</v>
      </c>
      <c r="K31" s="43">
        <v>1224.78809834</v>
      </c>
      <c r="L31" s="43">
        <v>604.74863688984169</v>
      </c>
      <c r="M31" s="43">
        <v>792.86958433000007</v>
      </c>
      <c r="N31" s="43">
        <v>1527.13325676</v>
      </c>
      <c r="O31" s="43">
        <v>3803.1413428699998</v>
      </c>
      <c r="P31" s="43">
        <v>709.76738320000015</v>
      </c>
      <c r="Q31" s="43">
        <v>794.9594195300001</v>
      </c>
      <c r="R31" s="43">
        <v>1544.8860561799997</v>
      </c>
      <c r="S31" s="43">
        <v>1650.2514795200002</v>
      </c>
      <c r="T31" s="43">
        <v>2093.3673393575964</v>
      </c>
      <c r="U31" s="43">
        <v>969.98607308999988</v>
      </c>
      <c r="V31" s="43">
        <v>1807.3077867790812</v>
      </c>
      <c r="W31" s="43">
        <v>4244.6916241299996</v>
      </c>
      <c r="X31" s="43">
        <v>1588.4316351699993</v>
      </c>
      <c r="Y31" s="76">
        <v>326.01330574999997</v>
      </c>
      <c r="Z31" s="36">
        <f t="shared" si="0"/>
        <v>49482.909556455525</v>
      </c>
    </row>
    <row r="32" spans="1:26" ht="13.7" customHeight="1" x14ac:dyDescent="0.2">
      <c r="A32" s="109">
        <v>2014</v>
      </c>
      <c r="B32" s="42">
        <v>9751.3357502888066</v>
      </c>
      <c r="C32" s="43">
        <v>5419.3874630700011</v>
      </c>
      <c r="D32" s="43">
        <v>1341.2738267529678</v>
      </c>
      <c r="E32" s="43">
        <v>3631.1866007252097</v>
      </c>
      <c r="F32" s="43">
        <v>1074.4751198765568</v>
      </c>
      <c r="G32" s="43">
        <v>4580.1563027170114</v>
      </c>
      <c r="H32" s="43">
        <v>1521.1905117378944</v>
      </c>
      <c r="I32" s="43">
        <v>3697.258088126956</v>
      </c>
      <c r="J32" s="43">
        <v>3370.9190843171973</v>
      </c>
      <c r="K32" s="43">
        <v>1850.5730923780511</v>
      </c>
      <c r="L32" s="43">
        <v>1026.9485575699998</v>
      </c>
      <c r="M32" s="43">
        <v>1257.1083655496</v>
      </c>
      <c r="N32" s="43">
        <v>2004.8919009798942</v>
      </c>
      <c r="O32" s="43">
        <v>4878.8104956566367</v>
      </c>
      <c r="P32" s="43">
        <v>1225.1219750415646</v>
      </c>
      <c r="Q32" s="43">
        <v>717.44960255293756</v>
      </c>
      <c r="R32" s="43">
        <v>1630.6179218368093</v>
      </c>
      <c r="S32" s="43">
        <v>2611.3693923734718</v>
      </c>
      <c r="T32" s="43">
        <v>2822.1857612058038</v>
      </c>
      <c r="U32" s="43">
        <v>1079.7708221178948</v>
      </c>
      <c r="V32" s="43">
        <v>2584.653258214073</v>
      </c>
      <c r="W32" s="43">
        <v>5962.0385304860738</v>
      </c>
      <c r="X32" s="43">
        <v>2437.4591273614569</v>
      </c>
      <c r="Y32" s="76">
        <v>536.7740052194489</v>
      </c>
      <c r="Z32" s="36">
        <f t="shared" si="0"/>
        <v>67012.955556156303</v>
      </c>
    </row>
    <row r="33" spans="1:28" ht="13.7" customHeight="1" x14ac:dyDescent="0.2">
      <c r="A33" s="109">
        <v>2015</v>
      </c>
      <c r="B33" s="42">
        <v>12239.358816910453</v>
      </c>
      <c r="C33" s="43">
        <v>8584.0349405757461</v>
      </c>
      <c r="D33" s="43">
        <v>2417.2560447259939</v>
      </c>
      <c r="E33" s="43">
        <v>6871.6789572003399</v>
      </c>
      <c r="F33" s="43">
        <v>1946.1208075456918</v>
      </c>
      <c r="G33" s="43">
        <v>5457.064583029477</v>
      </c>
      <c r="H33" s="43">
        <v>1654.9939694150553</v>
      </c>
      <c r="I33" s="43">
        <v>3651.3405593312045</v>
      </c>
      <c r="J33" s="43">
        <v>4693.9742995781253</v>
      </c>
      <c r="K33" s="43">
        <v>2616.2463196031094</v>
      </c>
      <c r="L33" s="43">
        <v>1258.0936744264725</v>
      </c>
      <c r="M33" s="43">
        <v>1275.3450305517997</v>
      </c>
      <c r="N33" s="43">
        <v>3052.2241984173047</v>
      </c>
      <c r="O33" s="43">
        <v>7777.7498102153322</v>
      </c>
      <c r="P33" s="43">
        <v>2050.8806160760687</v>
      </c>
      <c r="Q33" s="43">
        <v>1631.8074619964136</v>
      </c>
      <c r="R33" s="43">
        <v>2797.3660430134523</v>
      </c>
      <c r="S33" s="43">
        <v>4392.5978613988391</v>
      </c>
      <c r="T33" s="43">
        <v>3869.5114837313931</v>
      </c>
      <c r="U33" s="43">
        <v>1052.8945936850548</v>
      </c>
      <c r="V33" s="43">
        <v>4943.0868437246036</v>
      </c>
      <c r="W33" s="43">
        <v>7575.2959792570518</v>
      </c>
      <c r="X33" s="43">
        <v>2773.9444051298356</v>
      </c>
      <c r="Y33" s="76">
        <v>957.01787774801312</v>
      </c>
      <c r="Z33" s="36">
        <f t="shared" si="0"/>
        <v>95539.885177286822</v>
      </c>
    </row>
    <row r="34" spans="1:28" ht="13.7" customHeight="1" x14ac:dyDescent="0.2">
      <c r="A34" s="109">
        <v>2016</v>
      </c>
      <c r="B34" s="42">
        <v>25345.523200347758</v>
      </c>
      <c r="C34" s="43">
        <v>11201.363217521586</v>
      </c>
      <c r="D34" s="43">
        <v>2185.3031620063166</v>
      </c>
      <c r="E34" s="43">
        <v>9739.5006860708745</v>
      </c>
      <c r="F34" s="43">
        <v>2307.9109336885613</v>
      </c>
      <c r="G34" s="43">
        <v>5074.3160624430539</v>
      </c>
      <c r="H34" s="43">
        <v>2372.7262657077731</v>
      </c>
      <c r="I34" s="43">
        <v>3773.6387146283623</v>
      </c>
      <c r="J34" s="43">
        <v>4689.7267513552397</v>
      </c>
      <c r="K34" s="43">
        <v>1968.2314589545338</v>
      </c>
      <c r="L34" s="43">
        <v>2206.5204318853662</v>
      </c>
      <c r="M34" s="43">
        <v>1085.5634813251995</v>
      </c>
      <c r="N34" s="43">
        <v>3251.3325964717824</v>
      </c>
      <c r="O34" s="43">
        <v>5439.4457217675208</v>
      </c>
      <c r="P34" s="43">
        <v>2602.9954416064575</v>
      </c>
      <c r="Q34" s="43">
        <v>1723.9768757593779</v>
      </c>
      <c r="R34" s="43">
        <v>3031.3463918350753</v>
      </c>
      <c r="S34" s="43">
        <v>5703.3399325418632</v>
      </c>
      <c r="T34" s="43">
        <v>2934.3908384683255</v>
      </c>
      <c r="U34" s="43">
        <v>278.65109150777238</v>
      </c>
      <c r="V34" s="43">
        <v>8158.9281910413083</v>
      </c>
      <c r="W34" s="43">
        <v>7339.1993052396028</v>
      </c>
      <c r="X34" s="43">
        <v>2180.9429620620722</v>
      </c>
      <c r="Y34" s="76">
        <v>955.73054148200015</v>
      </c>
      <c r="Z34" s="36">
        <f t="shared" si="0"/>
        <v>115550.60425571779</v>
      </c>
    </row>
    <row r="35" spans="1:28" ht="13.7" customHeight="1" x14ac:dyDescent="0.2">
      <c r="A35" s="109">
        <v>2017</v>
      </c>
      <c r="B35" s="42">
        <v>42426.216709648441</v>
      </c>
      <c r="C35" s="43">
        <v>25473.530759774785</v>
      </c>
      <c r="D35" s="43">
        <v>3333.9608234584894</v>
      </c>
      <c r="E35" s="43">
        <v>21835.597238139242</v>
      </c>
      <c r="F35" s="43">
        <v>4920.5780043931036</v>
      </c>
      <c r="G35" s="43">
        <v>6790.3777537304268</v>
      </c>
      <c r="H35" s="43">
        <v>3053.2271026372246</v>
      </c>
      <c r="I35" s="43">
        <v>4318.6800322252266</v>
      </c>
      <c r="J35" s="43">
        <v>5733.5542958756287</v>
      </c>
      <c r="K35" s="43">
        <v>3105.0321971769517</v>
      </c>
      <c r="L35" s="43">
        <v>2478.1788875282623</v>
      </c>
      <c r="M35" s="43">
        <v>1602.5086910160001</v>
      </c>
      <c r="N35" s="43">
        <v>5069.1314918197231</v>
      </c>
      <c r="O35" s="43">
        <v>8631.5316536199007</v>
      </c>
      <c r="P35" s="43">
        <v>3006.6525982409071</v>
      </c>
      <c r="Q35" s="43">
        <v>2572.707283252621</v>
      </c>
      <c r="R35" s="43">
        <v>5604.2387174933656</v>
      </c>
      <c r="S35" s="43">
        <v>7388.4485445567452</v>
      </c>
      <c r="T35" s="43">
        <v>4434.3483079528005</v>
      </c>
      <c r="U35" s="43">
        <v>472.94046314722402</v>
      </c>
      <c r="V35" s="43">
        <v>15123.069508509847</v>
      </c>
      <c r="W35" s="43">
        <v>9974.506639256304</v>
      </c>
      <c r="X35" s="43">
        <v>2984.719154594442</v>
      </c>
      <c r="Y35" s="76">
        <v>1972.226050093903</v>
      </c>
      <c r="Z35" s="36">
        <f t="shared" si="0"/>
        <v>192305.96290814158</v>
      </c>
    </row>
    <row r="36" spans="1:28" ht="13.7" customHeight="1" x14ac:dyDescent="0.2">
      <c r="A36" s="109">
        <v>2018</v>
      </c>
      <c r="B36" s="42">
        <v>48489.700921703334</v>
      </c>
      <c r="C36" s="43">
        <v>22011.112355106154</v>
      </c>
      <c r="D36" s="43">
        <v>3274.5166991993456</v>
      </c>
      <c r="E36" s="43">
        <v>31651.013026110002</v>
      </c>
      <c r="F36" s="43">
        <v>5557.0645433600002</v>
      </c>
      <c r="G36" s="43">
        <v>6078.6585457099991</v>
      </c>
      <c r="H36" s="43">
        <v>1917.6842844326707</v>
      </c>
      <c r="I36" s="43">
        <v>4505.8262154225158</v>
      </c>
      <c r="J36" s="43">
        <v>7234.0393984259636</v>
      </c>
      <c r="K36" s="43">
        <v>3715.1743444753415</v>
      </c>
      <c r="L36" s="43">
        <v>3296.6832903119675</v>
      </c>
      <c r="M36" s="43">
        <v>1857.606605995948</v>
      </c>
      <c r="N36" s="43">
        <v>9509.6125356831253</v>
      </c>
      <c r="O36" s="43">
        <v>8694.6269996626979</v>
      </c>
      <c r="P36" s="43">
        <v>5143.9984316900009</v>
      </c>
      <c r="Q36" s="43">
        <v>3610.1667380996232</v>
      </c>
      <c r="R36" s="43">
        <v>4956.0045523039262</v>
      </c>
      <c r="S36" s="43">
        <v>10685.829863740251</v>
      </c>
      <c r="T36" s="43">
        <v>2796.20487675</v>
      </c>
      <c r="U36" s="43">
        <v>1137.8115805826703</v>
      </c>
      <c r="V36" s="43">
        <v>20389.80495763</v>
      </c>
      <c r="W36" s="43">
        <v>11112.761561016607</v>
      </c>
      <c r="X36" s="43">
        <v>2951.7489922023042</v>
      </c>
      <c r="Y36" s="76">
        <v>1808.1097445984803</v>
      </c>
      <c r="Z36" s="36">
        <f t="shared" si="0"/>
        <v>222385.76106421294</v>
      </c>
    </row>
    <row r="37" spans="1:28" ht="13.7" customHeight="1" x14ac:dyDescent="0.2">
      <c r="A37" s="109">
        <v>2019</v>
      </c>
      <c r="B37" s="42">
        <v>63152.819039479706</v>
      </c>
      <c r="C37" s="43">
        <v>23930.630890880668</v>
      </c>
      <c r="D37" s="43">
        <v>2940.6557549401746</v>
      </c>
      <c r="E37" s="43">
        <v>23934.174586902798</v>
      </c>
      <c r="F37" s="43">
        <v>6804.3809146699996</v>
      </c>
      <c r="G37" s="43">
        <v>6188.6847425400019</v>
      </c>
      <c r="H37" s="43">
        <v>2444.149389260001</v>
      </c>
      <c r="I37" s="43">
        <v>6237.5157532499998</v>
      </c>
      <c r="J37" s="43">
        <v>9140.8742582499963</v>
      </c>
      <c r="K37" s="43">
        <v>3211.1169567500001</v>
      </c>
      <c r="L37" s="43">
        <v>4347.5567642515016</v>
      </c>
      <c r="M37" s="43">
        <v>1900.4113756299998</v>
      </c>
      <c r="N37" s="43">
        <v>12891.463150153333</v>
      </c>
      <c r="O37" s="43">
        <v>13929.517610133315</v>
      </c>
      <c r="P37" s="43">
        <v>7425.8872527399999</v>
      </c>
      <c r="Q37" s="43">
        <v>6152.2379617699999</v>
      </c>
      <c r="R37" s="43">
        <v>6366.2627649599999</v>
      </c>
      <c r="S37" s="43">
        <v>10579.693495819996</v>
      </c>
      <c r="T37" s="43">
        <v>7195.2891330800003</v>
      </c>
      <c r="U37" s="43">
        <v>1619.3971329499996</v>
      </c>
      <c r="V37" s="43">
        <v>25373.673557699996</v>
      </c>
      <c r="W37" s="43">
        <v>16464.658496696524</v>
      </c>
      <c r="X37" s="43">
        <v>2701.5626328599997</v>
      </c>
      <c r="Y37" s="76">
        <v>3125.0654013437506</v>
      </c>
      <c r="Z37" s="36">
        <f t="shared" si="0"/>
        <v>268057.67901701172</v>
      </c>
    </row>
    <row r="38" spans="1:28" ht="13.7" customHeight="1" x14ac:dyDescent="0.2">
      <c r="A38" s="109">
        <v>2020</v>
      </c>
      <c r="B38" s="42">
        <v>51474.624864256657</v>
      </c>
      <c r="C38" s="43">
        <v>18453.264611578914</v>
      </c>
      <c r="D38" s="43">
        <v>3847.6571844399991</v>
      </c>
      <c r="E38" s="43">
        <v>16892.986753477409</v>
      </c>
      <c r="F38" s="43">
        <v>10605.807976866781</v>
      </c>
      <c r="G38" s="43">
        <v>8119.2187586699993</v>
      </c>
      <c r="H38" s="43">
        <v>3340.60815602</v>
      </c>
      <c r="I38" s="43">
        <v>6585.8381683099997</v>
      </c>
      <c r="J38" s="43">
        <v>10348.021639379998</v>
      </c>
      <c r="K38" s="43">
        <v>5324.0623446899999</v>
      </c>
      <c r="L38" s="43">
        <v>5241.0931140600005</v>
      </c>
      <c r="M38" s="43">
        <v>4829.1579079300018</v>
      </c>
      <c r="N38" s="43">
        <v>5473.1126243700028</v>
      </c>
      <c r="O38" s="43">
        <v>16916.583228167157</v>
      </c>
      <c r="P38" s="43">
        <v>8223.8790460100008</v>
      </c>
      <c r="Q38" s="43">
        <v>6696.9664278199989</v>
      </c>
      <c r="R38" s="43">
        <v>5558.0137456699995</v>
      </c>
      <c r="S38" s="43">
        <v>10722.386488640001</v>
      </c>
      <c r="T38" s="43">
        <v>8452.8199001400008</v>
      </c>
      <c r="U38" s="43">
        <v>1296.6166784700001</v>
      </c>
      <c r="V38" s="43">
        <v>15001.30328661531</v>
      </c>
      <c r="W38" s="43">
        <v>23785.253162674115</v>
      </c>
      <c r="X38" s="43">
        <v>4066.3103384799997</v>
      </c>
      <c r="Y38" s="76">
        <v>1723.78571907525</v>
      </c>
      <c r="Z38" s="36">
        <f t="shared" si="0"/>
        <v>252979.37212581158</v>
      </c>
    </row>
    <row r="39" spans="1:28" s="21" customFormat="1" ht="13.7" customHeight="1" x14ac:dyDescent="0.2">
      <c r="A39" s="109">
        <v>2021</v>
      </c>
      <c r="B39" s="42">
        <v>81748.907212999999</v>
      </c>
      <c r="C39" s="43">
        <v>58558.968818399997</v>
      </c>
      <c r="D39" s="43">
        <v>10173.614501676317</v>
      </c>
      <c r="E39" s="43">
        <v>43612.189298252706</v>
      </c>
      <c r="F39" s="43">
        <v>15498.76882601</v>
      </c>
      <c r="G39" s="43">
        <v>27876.274792969994</v>
      </c>
      <c r="H39" s="43">
        <v>5450.9988528999984</v>
      </c>
      <c r="I39" s="43">
        <v>12121.909609670001</v>
      </c>
      <c r="J39" s="43">
        <v>25897.242025180003</v>
      </c>
      <c r="K39" s="43">
        <v>10457.639920810003</v>
      </c>
      <c r="L39" s="43">
        <v>7621.1341076499994</v>
      </c>
      <c r="M39" s="43">
        <v>11095.054705300001</v>
      </c>
      <c r="N39" s="43">
        <v>11749.627728079997</v>
      </c>
      <c r="O39" s="43">
        <v>26935.273770039992</v>
      </c>
      <c r="P39" s="43">
        <v>13600.160106119998</v>
      </c>
      <c r="Q39" s="43">
        <v>10283.835381409999</v>
      </c>
      <c r="R39" s="43">
        <v>13216.505842160001</v>
      </c>
      <c r="S39" s="43">
        <v>22905.31869684</v>
      </c>
      <c r="T39" s="43">
        <v>13038.400152016397</v>
      </c>
      <c r="U39" s="43">
        <v>2869.717003660001</v>
      </c>
      <c r="V39" s="43">
        <v>35714.018681730005</v>
      </c>
      <c r="W39" s="43">
        <v>45634.91858161</v>
      </c>
      <c r="X39" s="43">
        <v>9090.6336377400003</v>
      </c>
      <c r="Y39" s="76">
        <v>2437.9869026020697</v>
      </c>
      <c r="Z39" s="36">
        <f t="shared" si="0"/>
        <v>517589.0991558276</v>
      </c>
      <c r="AA39" s="1"/>
      <c r="AB39" s="1"/>
    </row>
    <row r="40" spans="1:28" s="21" customFormat="1" ht="13.7" customHeight="1" x14ac:dyDescent="0.2">
      <c r="A40" s="109">
        <v>2022</v>
      </c>
      <c r="B40" s="42">
        <v>173005.12890409</v>
      </c>
      <c r="C40" s="43">
        <v>133908.62092606002</v>
      </c>
      <c r="D40" s="43">
        <v>29272.901214580001</v>
      </c>
      <c r="E40" s="43">
        <v>118205.10478123299</v>
      </c>
      <c r="F40" s="43">
        <v>34086.269497780006</v>
      </c>
      <c r="G40" s="43">
        <v>54511.186735609997</v>
      </c>
      <c r="H40" s="43">
        <v>10524.555199650002</v>
      </c>
      <c r="I40" s="43">
        <v>26988.498398669999</v>
      </c>
      <c r="J40" s="43">
        <v>58205.68353006</v>
      </c>
      <c r="K40" s="43">
        <v>26236.717647860001</v>
      </c>
      <c r="L40" s="43">
        <v>18674.547707525202</v>
      </c>
      <c r="M40" s="43">
        <v>19353.98083946</v>
      </c>
      <c r="N40" s="43">
        <v>34582.531934960003</v>
      </c>
      <c r="O40" s="43">
        <v>37851.517714690002</v>
      </c>
      <c r="P40" s="43">
        <v>29457.544024989998</v>
      </c>
      <c r="Q40" s="43">
        <v>13452.179177759999</v>
      </c>
      <c r="R40" s="43">
        <v>27174.60786109</v>
      </c>
      <c r="S40" s="43">
        <v>30170.854803939998</v>
      </c>
      <c r="T40" s="43">
        <v>46732.021671340299</v>
      </c>
      <c r="U40" s="43">
        <v>5918.7521698032406</v>
      </c>
      <c r="V40" s="43">
        <v>71062.371431940002</v>
      </c>
      <c r="W40" s="43">
        <v>88713.235266830001</v>
      </c>
      <c r="X40" s="43">
        <v>17651.21760091</v>
      </c>
      <c r="Y40" s="76">
        <v>10757.661878721399</v>
      </c>
      <c r="Z40" s="36">
        <f t="shared" si="0"/>
        <v>1116497.6909195532</v>
      </c>
      <c r="AA40" s="22"/>
      <c r="AB40" s="22"/>
    </row>
    <row r="41" spans="1:28" s="21" customFormat="1" ht="13.7" customHeight="1" x14ac:dyDescent="0.2">
      <c r="A41" s="109">
        <v>2023</v>
      </c>
      <c r="B41" s="42">
        <v>503958.50092293019</v>
      </c>
      <c r="C41" s="43">
        <v>323919.96104146005</v>
      </c>
      <c r="D41" s="43">
        <v>73792.519471999985</v>
      </c>
      <c r="E41" s="43">
        <v>271326.00877430622</v>
      </c>
      <c r="F41" s="43">
        <v>85417.564233526486</v>
      </c>
      <c r="G41" s="43">
        <v>123370.87413972001</v>
      </c>
      <c r="H41" s="43">
        <v>25713.450162829999</v>
      </c>
      <c r="I41" s="43">
        <v>68013.621813679987</v>
      </c>
      <c r="J41" s="43">
        <v>110240.297469</v>
      </c>
      <c r="K41" s="43">
        <v>56339.090341260009</v>
      </c>
      <c r="L41" s="43">
        <v>54942.617996419671</v>
      </c>
      <c r="M41" s="43">
        <v>31022.954562058545</v>
      </c>
      <c r="N41" s="43">
        <v>90817.427203060011</v>
      </c>
      <c r="O41" s="43">
        <v>71347.090635905013</v>
      </c>
      <c r="P41" s="43">
        <v>71106.716298472864</v>
      </c>
      <c r="Q41" s="43">
        <v>24406.67428472</v>
      </c>
      <c r="R41" s="43">
        <v>44921.028042060003</v>
      </c>
      <c r="S41" s="43">
        <v>86262.98537836998</v>
      </c>
      <c r="T41" s="43">
        <v>180431.91305324819</v>
      </c>
      <c r="U41" s="43">
        <v>4065.7704586799996</v>
      </c>
      <c r="V41" s="43">
        <v>188605.20058666004</v>
      </c>
      <c r="W41" s="43">
        <v>212669.91347958989</v>
      </c>
      <c r="X41" s="43">
        <v>34031.84803750999</v>
      </c>
      <c r="Y41" s="76">
        <v>20501.242790854336</v>
      </c>
      <c r="Z41" s="36">
        <f t="shared" si="0"/>
        <v>2757225.2711783219</v>
      </c>
      <c r="AA41" s="1"/>
      <c r="AB41" s="1"/>
    </row>
    <row r="42" spans="1:28" s="21" customFormat="1" ht="13.7" customHeight="1" x14ac:dyDescent="0.2">
      <c r="A42" s="109">
        <v>2024</v>
      </c>
      <c r="B42" s="42">
        <v>1446079.6902983796</v>
      </c>
      <c r="C42" s="43">
        <v>888568.92214655911</v>
      </c>
      <c r="D42" s="43">
        <v>130636.07235107702</v>
      </c>
      <c r="E42" s="43">
        <v>659401.03808351967</v>
      </c>
      <c r="F42" s="43">
        <v>187169.28879173999</v>
      </c>
      <c r="G42" s="43">
        <v>88149.537019260009</v>
      </c>
      <c r="H42" s="43">
        <v>71381.13051047</v>
      </c>
      <c r="I42" s="43">
        <v>67083.361701579997</v>
      </c>
      <c r="J42" s="43">
        <v>169898.25984436003</v>
      </c>
      <c r="K42" s="43">
        <v>128330.65752910999</v>
      </c>
      <c r="L42" s="43"/>
      <c r="M42" s="43">
        <v>52364.894085839995</v>
      </c>
      <c r="N42" s="43">
        <v>209099.33292866999</v>
      </c>
      <c r="O42" s="43">
        <v>93059.251313240005</v>
      </c>
      <c r="P42" s="43">
        <v>168488.26087741001</v>
      </c>
      <c r="Q42" s="43">
        <v>30708.935690781065</v>
      </c>
      <c r="R42" s="43">
        <v>112026.82280239003</v>
      </c>
      <c r="S42" s="43">
        <v>95392.334100109991</v>
      </c>
      <c r="T42" s="43">
        <v>58707.22465152001</v>
      </c>
      <c r="U42" s="43">
        <v>6270.6710018300009</v>
      </c>
      <c r="V42" s="43">
        <v>520444.79383854003</v>
      </c>
      <c r="W42" s="43"/>
      <c r="X42" s="43">
        <v>76320.122492489987</v>
      </c>
      <c r="Y42" s="37">
        <v>18522.368633277474</v>
      </c>
      <c r="Z42" s="36">
        <f t="shared" si="0"/>
        <v>5278102.9706921559</v>
      </c>
      <c r="AA42" s="1"/>
      <c r="AB42" s="1"/>
    </row>
    <row r="43" spans="1:28" s="2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  <c r="AA43" s="1"/>
      <c r="AB43" s="1"/>
    </row>
    <row r="44" spans="1:28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8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8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8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8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1" x14ac:dyDescent="0.2">
      <c r="A49" s="111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2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</sheetData>
  <phoneticPr fontId="7" type="noConversion"/>
  <hyperlinks>
    <hyperlink ref="A5" location="INDICE!A14" display="VOLVER AL INDICE" xr:uid="{00000000-0004-0000-2500-000000000000}"/>
  </hyperlinks>
  <pageMargins left="0.75" right="0.75" top="1" bottom="1" header="0" footer="0"/>
  <headerFooter alignWithMargins="0"/>
  <ignoredErrors>
    <ignoredError sqref="Z10:Z41" formulaRange="1"/>
  </ignoredError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71"/>
  <dimension ref="A1:AC357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26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4" customFormat="1" ht="25.5" customHeight="1" x14ac:dyDescent="0.2">
      <c r="A2" s="102" t="s">
        <v>6</v>
      </c>
      <c r="B2" s="30" t="s">
        <v>99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Transferencias de capital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4" customFormat="1" ht="12.75" customHeight="1" x14ac:dyDescent="0.2">
      <c r="A3" s="102" t="s">
        <v>1825</v>
      </c>
      <c r="B3" s="19" t="s">
        <v>1836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4" customFormat="1" ht="33.75" customHeight="1" x14ac:dyDescent="0.2">
      <c r="A5" s="103" t="s">
        <v>1839</v>
      </c>
      <c r="B5" s="18" t="s">
        <v>1852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6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4" customFormat="1" ht="22.5" x14ac:dyDescent="0.2">
      <c r="A7" s="102" t="s">
        <v>1840</v>
      </c>
      <c r="B7" s="25" t="s">
        <v>1850</v>
      </c>
      <c r="C7" s="40" t="s">
        <v>1850</v>
      </c>
      <c r="D7" s="40" t="s">
        <v>1850</v>
      </c>
      <c r="E7" s="40" t="s">
        <v>1850</v>
      </c>
      <c r="F7" s="40" t="s">
        <v>1850</v>
      </c>
      <c r="G7" s="40" t="s">
        <v>1850</v>
      </c>
      <c r="H7" s="40" t="s">
        <v>1850</v>
      </c>
      <c r="I7" s="40" t="s">
        <v>1850</v>
      </c>
      <c r="J7" s="40" t="s">
        <v>1850</v>
      </c>
      <c r="K7" s="40" t="s">
        <v>1850</v>
      </c>
      <c r="L7" s="40" t="s">
        <v>1850</v>
      </c>
      <c r="M7" s="40" t="s">
        <v>1850</v>
      </c>
      <c r="N7" s="40" t="s">
        <v>1850</v>
      </c>
      <c r="O7" s="40" t="s">
        <v>1850</v>
      </c>
      <c r="P7" s="40" t="s">
        <v>1850</v>
      </c>
      <c r="Q7" s="40" t="s">
        <v>1850</v>
      </c>
      <c r="R7" s="40" t="s">
        <v>1850</v>
      </c>
      <c r="S7" s="40" t="s">
        <v>1850</v>
      </c>
      <c r="T7" s="40" t="s">
        <v>1850</v>
      </c>
      <c r="U7" s="40" t="s">
        <v>1850</v>
      </c>
      <c r="V7" s="40" t="s">
        <v>1850</v>
      </c>
      <c r="W7" s="40" t="s">
        <v>1850</v>
      </c>
      <c r="X7" s="40" t="s">
        <v>1850</v>
      </c>
      <c r="Y7" s="40" t="s">
        <v>1850</v>
      </c>
      <c r="Z7" s="41" t="s">
        <v>1850</v>
      </c>
    </row>
    <row r="8" spans="1:26" s="44" customFormat="1" ht="11.25" x14ac:dyDescent="0.2">
      <c r="A8" s="104" t="s">
        <v>1841</v>
      </c>
      <c r="B8" s="121" t="s">
        <v>1100</v>
      </c>
      <c r="C8" s="122" t="s">
        <v>1101</v>
      </c>
      <c r="D8" s="122" t="s">
        <v>1102</v>
      </c>
      <c r="E8" s="124" t="s">
        <v>1103</v>
      </c>
      <c r="F8" s="122" t="s">
        <v>1104</v>
      </c>
      <c r="G8" s="122" t="s">
        <v>1105</v>
      </c>
      <c r="H8" s="124" t="s">
        <v>1106</v>
      </c>
      <c r="I8" s="122" t="s">
        <v>1107</v>
      </c>
      <c r="J8" s="122" t="s">
        <v>1108</v>
      </c>
      <c r="K8" s="124" t="s">
        <v>1109</v>
      </c>
      <c r="L8" s="122" t="s">
        <v>1110</v>
      </c>
      <c r="M8" s="122" t="s">
        <v>1111</v>
      </c>
      <c r="N8" s="124" t="s">
        <v>1112</v>
      </c>
      <c r="O8" s="122" t="s">
        <v>1113</v>
      </c>
      <c r="P8" s="122" t="s">
        <v>1114</v>
      </c>
      <c r="Q8" s="124" t="s">
        <v>1115</v>
      </c>
      <c r="R8" s="122" t="s">
        <v>1116</v>
      </c>
      <c r="S8" s="122" t="s">
        <v>1117</v>
      </c>
      <c r="T8" s="122" t="s">
        <v>1118</v>
      </c>
      <c r="U8" s="122" t="s">
        <v>1119</v>
      </c>
      <c r="V8" s="122" t="s">
        <v>1120</v>
      </c>
      <c r="W8" s="122" t="s">
        <v>1121</v>
      </c>
      <c r="X8" s="122" t="s">
        <v>1122</v>
      </c>
      <c r="Y8" s="122" t="s">
        <v>1123</v>
      </c>
      <c r="Z8" s="123" t="s">
        <v>1124</v>
      </c>
    </row>
    <row r="9" spans="1:26" s="45" customFormat="1" ht="23.25" customHeight="1" thickBot="1" x14ac:dyDescent="0.25">
      <c r="A9" s="105" t="s">
        <v>162</v>
      </c>
      <c r="B9" s="71" t="s">
        <v>84</v>
      </c>
      <c r="C9" s="23" t="s">
        <v>139</v>
      </c>
      <c r="D9" s="23" t="s">
        <v>140</v>
      </c>
      <c r="E9" s="32" t="s">
        <v>141</v>
      </c>
      <c r="F9" s="23" t="s">
        <v>142</v>
      </c>
      <c r="G9" s="23" t="s">
        <v>143</v>
      </c>
      <c r="H9" s="32" t="s">
        <v>144</v>
      </c>
      <c r="I9" s="23" t="s">
        <v>145</v>
      </c>
      <c r="J9" s="23" t="s">
        <v>146</v>
      </c>
      <c r="K9" s="32" t="s">
        <v>147</v>
      </c>
      <c r="L9" s="23" t="s">
        <v>148</v>
      </c>
      <c r="M9" s="23" t="s">
        <v>149</v>
      </c>
      <c r="N9" s="32" t="s">
        <v>150</v>
      </c>
      <c r="O9" s="23" t="s">
        <v>151</v>
      </c>
      <c r="P9" s="23" t="s">
        <v>152</v>
      </c>
      <c r="Q9" s="32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33" t="s">
        <v>161</v>
      </c>
    </row>
    <row r="10" spans="1:26" ht="13.7" customHeight="1" x14ac:dyDescent="0.2">
      <c r="A10" s="109">
        <v>1992</v>
      </c>
      <c r="B10" s="128">
        <v>5.0610714675600006</v>
      </c>
      <c r="C10" s="128">
        <v>56.514749999999999</v>
      </c>
      <c r="D10" s="128">
        <v>4.2475126350000005</v>
      </c>
      <c r="E10" s="128">
        <v>15.701282053500002</v>
      </c>
      <c r="F10" s="128">
        <v>3.2985460500000001</v>
      </c>
      <c r="G10" s="128">
        <v>5.5473175000000001</v>
      </c>
      <c r="H10" s="128">
        <v>3.26675</v>
      </c>
      <c r="I10" s="128">
        <v>9.3020494945000003</v>
      </c>
      <c r="J10" s="128">
        <v>4.1766278000000003</v>
      </c>
      <c r="K10" s="128">
        <v>3.8613845000000002</v>
      </c>
      <c r="L10" s="128">
        <v>2.9218500000000001</v>
      </c>
      <c r="M10" s="128">
        <v>4.9736155924999998</v>
      </c>
      <c r="N10" s="128">
        <v>6.5759785920000002</v>
      </c>
      <c r="O10" s="128">
        <v>4.2774660000000004</v>
      </c>
      <c r="P10" s="128">
        <v>6.3779365000000006</v>
      </c>
      <c r="Q10" s="128">
        <v>3.9566999999999997</v>
      </c>
      <c r="R10" s="128">
        <v>4.4311300275000001</v>
      </c>
      <c r="S10" s="128">
        <v>2.7980200115000002</v>
      </c>
      <c r="T10" s="128">
        <v>1.83195</v>
      </c>
      <c r="U10" s="128">
        <v>3.54129155</v>
      </c>
      <c r="V10" s="128">
        <v>16.368196632</v>
      </c>
      <c r="W10" s="128">
        <v>4.8386820100000003</v>
      </c>
      <c r="X10" s="128">
        <v>7.0976499999999998</v>
      </c>
      <c r="Y10" s="128">
        <v>3.63029</v>
      </c>
      <c r="Z10" s="35">
        <f t="shared" ref="Z10:Z42" si="0">SUM(B10:Y10)</f>
        <v>184.59804841606004</v>
      </c>
    </row>
    <row r="11" spans="1:26" ht="13.7" customHeight="1" x14ac:dyDescent="0.2">
      <c r="A11" s="109">
        <v>1993</v>
      </c>
      <c r="B11" s="42">
        <v>10.9</v>
      </c>
      <c r="C11" s="43">
        <v>319.39999999999998</v>
      </c>
      <c r="D11" s="43">
        <v>2.6</v>
      </c>
      <c r="E11" s="43">
        <v>29</v>
      </c>
      <c r="F11" s="43">
        <v>0.5</v>
      </c>
      <c r="G11" s="43">
        <v>1.5</v>
      </c>
      <c r="H11" s="43">
        <v>12.6</v>
      </c>
      <c r="I11" s="43">
        <v>20</v>
      </c>
      <c r="J11" s="43">
        <v>2</v>
      </c>
      <c r="K11" s="43">
        <v>0.3</v>
      </c>
      <c r="L11" s="43">
        <v>1.1000000000000001</v>
      </c>
      <c r="M11" s="43">
        <v>0</v>
      </c>
      <c r="N11" s="43">
        <v>1.2</v>
      </c>
      <c r="O11" s="43">
        <v>2</v>
      </c>
      <c r="P11" s="43">
        <v>2.9</v>
      </c>
      <c r="Q11" s="43">
        <v>0.8</v>
      </c>
      <c r="R11" s="43">
        <v>0.7</v>
      </c>
      <c r="S11" s="43">
        <v>0</v>
      </c>
      <c r="T11" s="43">
        <v>0</v>
      </c>
      <c r="U11" s="43">
        <v>5.0999999999999996</v>
      </c>
      <c r="V11" s="43">
        <v>28.7</v>
      </c>
      <c r="W11" s="43">
        <v>0.7</v>
      </c>
      <c r="X11" s="43">
        <v>0.1</v>
      </c>
      <c r="Y11" s="76">
        <v>0</v>
      </c>
      <c r="Z11" s="36">
        <f t="shared" si="0"/>
        <v>442.1</v>
      </c>
    </row>
    <row r="12" spans="1:26" ht="13.7" customHeight="1" x14ac:dyDescent="0.2">
      <c r="A12" s="109">
        <v>1994</v>
      </c>
      <c r="B12" s="42">
        <v>2.2000000000000002</v>
      </c>
      <c r="C12" s="43">
        <v>442.3</v>
      </c>
      <c r="D12" s="43">
        <v>2</v>
      </c>
      <c r="E12" s="43">
        <v>22.2</v>
      </c>
      <c r="F12" s="43">
        <v>1.9</v>
      </c>
      <c r="G12" s="43">
        <v>1</v>
      </c>
      <c r="H12" s="43">
        <v>24.7</v>
      </c>
      <c r="I12" s="43">
        <v>12.4</v>
      </c>
      <c r="J12" s="43">
        <v>0.8</v>
      </c>
      <c r="K12" s="43">
        <v>0.8</v>
      </c>
      <c r="L12" s="43">
        <v>1.3</v>
      </c>
      <c r="M12" s="43">
        <v>0</v>
      </c>
      <c r="N12" s="43">
        <v>4.0999999999999996</v>
      </c>
      <c r="O12" s="43">
        <v>3</v>
      </c>
      <c r="P12" s="43">
        <v>1.7</v>
      </c>
      <c r="Q12" s="43">
        <v>0.5</v>
      </c>
      <c r="R12" s="43">
        <v>0</v>
      </c>
      <c r="S12" s="43">
        <v>0</v>
      </c>
      <c r="T12" s="43">
        <v>0</v>
      </c>
      <c r="U12" s="43">
        <v>6.2</v>
      </c>
      <c r="V12" s="43">
        <v>34.799999999999997</v>
      </c>
      <c r="W12" s="43">
        <v>2.8</v>
      </c>
      <c r="X12" s="43">
        <v>1.5</v>
      </c>
      <c r="Y12" s="76">
        <v>0</v>
      </c>
      <c r="Z12" s="36">
        <f t="shared" si="0"/>
        <v>566.19999999999993</v>
      </c>
    </row>
    <row r="13" spans="1:26" ht="13.7" customHeight="1" x14ac:dyDescent="0.2">
      <c r="A13" s="109">
        <v>1995</v>
      </c>
      <c r="B13" s="42">
        <v>3.6</v>
      </c>
      <c r="C13" s="43">
        <v>388.2</v>
      </c>
      <c r="D13" s="43">
        <v>1.5</v>
      </c>
      <c r="E13" s="43">
        <v>6.2</v>
      </c>
      <c r="F13" s="43">
        <v>0.8</v>
      </c>
      <c r="G13" s="43">
        <v>0.7</v>
      </c>
      <c r="H13" s="43">
        <v>22.7</v>
      </c>
      <c r="I13" s="43">
        <v>10.8</v>
      </c>
      <c r="J13" s="43">
        <v>1</v>
      </c>
      <c r="K13" s="43">
        <v>2</v>
      </c>
      <c r="L13" s="43">
        <v>1.5</v>
      </c>
      <c r="M13" s="43">
        <v>0</v>
      </c>
      <c r="N13" s="43">
        <v>5.7</v>
      </c>
      <c r="O13" s="43">
        <v>2.7</v>
      </c>
      <c r="P13" s="43">
        <v>8.4</v>
      </c>
      <c r="Q13" s="43">
        <v>0.9</v>
      </c>
      <c r="R13" s="43">
        <v>0</v>
      </c>
      <c r="S13" s="43">
        <v>0.8</v>
      </c>
      <c r="T13" s="43">
        <v>1.6</v>
      </c>
      <c r="U13" s="43">
        <v>11.9</v>
      </c>
      <c r="V13" s="43">
        <v>32.5</v>
      </c>
      <c r="W13" s="43">
        <v>2.4</v>
      </c>
      <c r="X13" s="43">
        <v>1.8</v>
      </c>
      <c r="Y13" s="76">
        <v>2.2000000000000002</v>
      </c>
      <c r="Z13" s="36">
        <f t="shared" si="0"/>
        <v>509.89999999999992</v>
      </c>
    </row>
    <row r="14" spans="1:26" ht="13.7" customHeight="1" x14ac:dyDescent="0.2">
      <c r="A14" s="109">
        <v>1996</v>
      </c>
      <c r="B14" s="42">
        <v>2.4860000000000002</v>
      </c>
      <c r="C14" s="43">
        <v>216.20000000003</v>
      </c>
      <c r="D14" s="43">
        <v>4.3454809999999995</v>
      </c>
      <c r="E14" s="43">
        <v>9.9390000000000001</v>
      </c>
      <c r="F14" s="43">
        <v>1.7000000000000001E-2</v>
      </c>
      <c r="G14" s="43">
        <v>0</v>
      </c>
      <c r="H14" s="43">
        <v>49.175385949999999</v>
      </c>
      <c r="I14" s="43">
        <v>10.404</v>
      </c>
      <c r="J14" s="43">
        <v>0.3</v>
      </c>
      <c r="K14" s="43">
        <v>4.9000000000000004</v>
      </c>
      <c r="L14" s="43">
        <v>0</v>
      </c>
      <c r="M14" s="43">
        <v>0</v>
      </c>
      <c r="N14" s="43">
        <v>0.751</v>
      </c>
      <c r="O14" s="43">
        <v>0</v>
      </c>
      <c r="P14" s="43">
        <v>20.811</v>
      </c>
      <c r="Q14" s="43">
        <v>1</v>
      </c>
      <c r="R14" s="43">
        <v>0</v>
      </c>
      <c r="S14" s="43">
        <v>0.6</v>
      </c>
      <c r="T14" s="43">
        <v>0</v>
      </c>
      <c r="U14" s="43">
        <v>16.5</v>
      </c>
      <c r="V14" s="43">
        <v>18.62</v>
      </c>
      <c r="W14" s="43">
        <v>1.9</v>
      </c>
      <c r="X14" s="43">
        <v>0</v>
      </c>
      <c r="Y14" s="76">
        <v>0.5</v>
      </c>
      <c r="Z14" s="36">
        <f t="shared" si="0"/>
        <v>358.44886695002992</v>
      </c>
    </row>
    <row r="15" spans="1:26" ht="13.7" customHeight="1" x14ac:dyDescent="0.2">
      <c r="A15" s="109">
        <v>1997</v>
      </c>
      <c r="B15" s="42">
        <v>3.34</v>
      </c>
      <c r="C15" s="43">
        <v>285.726</v>
      </c>
      <c r="D15" s="43">
        <v>1.012354</v>
      </c>
      <c r="E15" s="43">
        <v>3.8614099999999998</v>
      </c>
      <c r="F15" s="43">
        <v>0.36299999999999999</v>
      </c>
      <c r="G15" s="43">
        <v>1.9970000000000001</v>
      </c>
      <c r="H15" s="43">
        <v>17.953928000000001</v>
      </c>
      <c r="I15" s="43">
        <v>13.634</v>
      </c>
      <c r="J15" s="43">
        <v>1.7506300000000001</v>
      </c>
      <c r="K15" s="43">
        <v>0.34899999999999998</v>
      </c>
      <c r="L15" s="43">
        <v>0</v>
      </c>
      <c r="M15" s="43">
        <v>6.8708379199999996</v>
      </c>
      <c r="N15" s="43">
        <v>3.883</v>
      </c>
      <c r="O15" s="43">
        <v>3.5652642000000001</v>
      </c>
      <c r="P15" s="43">
        <v>17.106000000000002</v>
      </c>
      <c r="Q15" s="43">
        <v>0.35936200000000001</v>
      </c>
      <c r="R15" s="43">
        <v>0.12</v>
      </c>
      <c r="S15" s="43">
        <v>1.7533639999999999</v>
      </c>
      <c r="T15" s="43">
        <v>0</v>
      </c>
      <c r="U15" s="43">
        <v>14.304800649999999</v>
      </c>
      <c r="V15" s="43">
        <v>37.564999999999998</v>
      </c>
      <c r="W15" s="43">
        <v>5.2992910000000002</v>
      </c>
      <c r="X15" s="43">
        <v>0</v>
      </c>
      <c r="Y15" s="76">
        <v>0</v>
      </c>
      <c r="Z15" s="36">
        <f t="shared" si="0"/>
        <v>420.81424176999991</v>
      </c>
    </row>
    <row r="16" spans="1:26" ht="13.7" customHeight="1" x14ac:dyDescent="0.2">
      <c r="A16" s="109">
        <v>1998</v>
      </c>
      <c r="B16" s="42">
        <v>4.7288472099999996</v>
      </c>
      <c r="C16" s="43">
        <v>331.58615154</v>
      </c>
      <c r="D16" s="43">
        <v>1.63234854</v>
      </c>
      <c r="E16" s="43">
        <v>14.192443000000001</v>
      </c>
      <c r="F16" s="43">
        <v>5.2176345399999988</v>
      </c>
      <c r="G16" s="43">
        <v>1.1103000000000001</v>
      </c>
      <c r="H16" s="43">
        <v>16.850570999999999</v>
      </c>
      <c r="I16" s="43">
        <v>21.228525529999999</v>
      </c>
      <c r="J16" s="43">
        <v>0.77985668000000008</v>
      </c>
      <c r="K16" s="43">
        <v>0</v>
      </c>
      <c r="L16" s="43">
        <v>15.613292789999999</v>
      </c>
      <c r="M16" s="43">
        <v>16.33992065</v>
      </c>
      <c r="N16" s="43">
        <v>2.5887199999999999</v>
      </c>
      <c r="O16" s="43">
        <v>2.77921174</v>
      </c>
      <c r="P16" s="43">
        <v>32.194293389999999</v>
      </c>
      <c r="Q16" s="43">
        <v>1.2744000000000002</v>
      </c>
      <c r="R16" s="43">
        <v>5.1499999999999997E-2</v>
      </c>
      <c r="S16" s="43">
        <v>1.344131</v>
      </c>
      <c r="T16" s="43">
        <v>3.39114</v>
      </c>
      <c r="U16" s="43">
        <v>0.49207128999999999</v>
      </c>
      <c r="V16" s="43">
        <v>29.095185969999999</v>
      </c>
      <c r="W16" s="43">
        <v>0</v>
      </c>
      <c r="X16" s="43">
        <v>0</v>
      </c>
      <c r="Y16" s="76">
        <v>0</v>
      </c>
      <c r="Z16" s="36">
        <f t="shared" si="0"/>
        <v>502.49054487000012</v>
      </c>
    </row>
    <row r="17" spans="1:26" ht="13.7" customHeight="1" x14ac:dyDescent="0.2">
      <c r="A17" s="109">
        <v>1999</v>
      </c>
      <c r="B17" s="42">
        <v>12.834</v>
      </c>
      <c r="C17" s="43">
        <v>319.99980391000003</v>
      </c>
      <c r="D17" s="43">
        <v>2.2408294400000002</v>
      </c>
      <c r="E17" s="43">
        <v>10.561847</v>
      </c>
      <c r="F17" s="43">
        <v>3.7413703599999999</v>
      </c>
      <c r="G17" s="43">
        <v>4.2309999999999999</v>
      </c>
      <c r="H17" s="43">
        <v>17.062286</v>
      </c>
      <c r="I17" s="43">
        <v>23.094673999999998</v>
      </c>
      <c r="J17" s="43">
        <v>0.40209299999999998</v>
      </c>
      <c r="K17" s="43">
        <v>16.777517170000003</v>
      </c>
      <c r="L17" s="43">
        <v>0</v>
      </c>
      <c r="M17" s="43">
        <v>17.22710292</v>
      </c>
      <c r="N17" s="43">
        <v>0</v>
      </c>
      <c r="O17" s="43">
        <v>0</v>
      </c>
      <c r="P17" s="43">
        <v>27.022252330000001</v>
      </c>
      <c r="Q17" s="43">
        <v>0</v>
      </c>
      <c r="R17" s="43">
        <v>0</v>
      </c>
      <c r="S17" s="43">
        <v>0.35</v>
      </c>
      <c r="T17" s="43">
        <v>8.0850000000000009</v>
      </c>
      <c r="U17" s="43">
        <v>0.11215399999999999</v>
      </c>
      <c r="V17" s="43">
        <v>32.458780310000002</v>
      </c>
      <c r="W17" s="43">
        <v>0</v>
      </c>
      <c r="X17" s="43">
        <v>0</v>
      </c>
      <c r="Y17" s="76">
        <v>0.43779000000000001</v>
      </c>
      <c r="Z17" s="36">
        <f t="shared" si="0"/>
        <v>496.63850044000003</v>
      </c>
    </row>
    <row r="18" spans="1:26" ht="13.7" customHeight="1" x14ac:dyDescent="0.2">
      <c r="A18" s="109">
        <v>2000</v>
      </c>
      <c r="B18" s="42">
        <v>14.586361</v>
      </c>
      <c r="C18" s="43">
        <v>156.11017895999998</v>
      </c>
      <c r="D18" s="43">
        <v>8.0737358599999993</v>
      </c>
      <c r="E18" s="43">
        <v>3.300916</v>
      </c>
      <c r="F18" s="43">
        <v>3.7394436400000002</v>
      </c>
      <c r="G18" s="43">
        <v>6.8390000000000004</v>
      </c>
      <c r="H18" s="43">
        <v>23.825827999999998</v>
      </c>
      <c r="I18" s="43">
        <v>14.564777340000001</v>
      </c>
      <c r="J18" s="43">
        <v>0.19894900000000001</v>
      </c>
      <c r="K18" s="43">
        <v>4.8796725800000003</v>
      </c>
      <c r="L18" s="43">
        <v>0</v>
      </c>
      <c r="M18" s="43">
        <v>4.3349095200000001</v>
      </c>
      <c r="N18" s="43">
        <v>1.87626</v>
      </c>
      <c r="O18" s="43">
        <v>0.21357197999999999</v>
      </c>
      <c r="P18" s="43">
        <v>6.4290719000000003</v>
      </c>
      <c r="Q18" s="43">
        <v>0</v>
      </c>
      <c r="R18" s="43">
        <v>0</v>
      </c>
      <c r="S18" s="43">
        <v>1.5249999999999999</v>
      </c>
      <c r="T18" s="43">
        <v>0</v>
      </c>
      <c r="U18" s="43">
        <v>0.6</v>
      </c>
      <c r="V18" s="43">
        <v>15.56283</v>
      </c>
      <c r="W18" s="43">
        <v>0.11862436</v>
      </c>
      <c r="X18" s="43">
        <v>0</v>
      </c>
      <c r="Y18" s="76">
        <v>0</v>
      </c>
      <c r="Z18" s="36">
        <f t="shared" si="0"/>
        <v>266.77913014000001</v>
      </c>
    </row>
    <row r="19" spans="1:26" ht="13.7" customHeight="1" x14ac:dyDescent="0.2">
      <c r="A19" s="109">
        <v>2001</v>
      </c>
      <c r="B19" s="42">
        <v>27.156980000000001</v>
      </c>
      <c r="C19" s="43">
        <v>106.09495953000001</v>
      </c>
      <c r="D19" s="43">
        <v>5.5729528900000007</v>
      </c>
      <c r="E19" s="43">
        <v>2.7440929999999999</v>
      </c>
      <c r="F19" s="43">
        <v>4.1922644999999994</v>
      </c>
      <c r="G19" s="43">
        <v>4.0170000000000003</v>
      </c>
      <c r="H19" s="43">
        <v>20.375984999999996</v>
      </c>
      <c r="I19" s="43">
        <v>7.5376398899999986</v>
      </c>
      <c r="J19" s="43">
        <v>0.31700941999999999</v>
      </c>
      <c r="K19" s="43">
        <v>1.64980864</v>
      </c>
      <c r="L19" s="43">
        <v>2.9024874600000001</v>
      </c>
      <c r="M19" s="43">
        <v>3.3359256199999998</v>
      </c>
      <c r="N19" s="43">
        <v>6.8290856199999999</v>
      </c>
      <c r="O19" s="43">
        <v>0.26</v>
      </c>
      <c r="P19" s="43">
        <v>13.298443690000001</v>
      </c>
      <c r="Q19" s="43">
        <v>0</v>
      </c>
      <c r="R19" s="43">
        <v>0.51542999999999994</v>
      </c>
      <c r="S19" s="43">
        <v>1.7451979999999998</v>
      </c>
      <c r="T19" s="43">
        <v>13.238389999999999</v>
      </c>
      <c r="U19" s="43">
        <v>0.6</v>
      </c>
      <c r="V19" s="43">
        <v>14.841282550000001</v>
      </c>
      <c r="W19" s="43">
        <v>0.44644099999999998</v>
      </c>
      <c r="X19" s="43">
        <v>0</v>
      </c>
      <c r="Y19" s="76">
        <v>3.2793000000000003E-2</v>
      </c>
      <c r="Z19" s="36">
        <f t="shared" si="0"/>
        <v>237.70416981</v>
      </c>
    </row>
    <row r="20" spans="1:26" ht="13.7" customHeight="1" x14ac:dyDescent="0.2">
      <c r="A20" s="109">
        <v>2002</v>
      </c>
      <c r="B20" s="42">
        <v>25.511788000000003</v>
      </c>
      <c r="C20" s="43">
        <v>111.9432781</v>
      </c>
      <c r="D20" s="43">
        <v>4.5505295974206827</v>
      </c>
      <c r="E20" s="43">
        <v>0.51793090000000008</v>
      </c>
      <c r="F20" s="43">
        <v>3.1200994400000002</v>
      </c>
      <c r="G20" s="43">
        <v>2.7989999999999999</v>
      </c>
      <c r="H20" s="43">
        <v>60.802914000000001</v>
      </c>
      <c r="I20" s="43">
        <v>6.6090634100000001</v>
      </c>
      <c r="J20" s="43">
        <v>1.1629449999999999</v>
      </c>
      <c r="K20" s="43">
        <v>0.49271049999999994</v>
      </c>
      <c r="L20" s="43">
        <v>1.23</v>
      </c>
      <c r="M20" s="43">
        <v>5.71705284</v>
      </c>
      <c r="N20" s="43">
        <v>0</v>
      </c>
      <c r="O20" s="43">
        <v>0.4</v>
      </c>
      <c r="P20" s="43">
        <v>16.926304330000001</v>
      </c>
      <c r="Q20" s="43">
        <v>4.9758000000000004</v>
      </c>
      <c r="R20" s="43">
        <v>0.437135</v>
      </c>
      <c r="S20" s="43">
        <v>0.28799400000000003</v>
      </c>
      <c r="T20" s="43">
        <v>15.125159999999999</v>
      </c>
      <c r="U20" s="43">
        <v>0.6</v>
      </c>
      <c r="V20" s="43">
        <v>6.3057102249999994</v>
      </c>
      <c r="W20" s="43">
        <v>0.42554256000000001</v>
      </c>
      <c r="X20" s="43">
        <v>0</v>
      </c>
      <c r="Y20" s="76">
        <v>1.1337999999999999E-2</v>
      </c>
      <c r="Z20" s="36">
        <f t="shared" si="0"/>
        <v>269.95229590242076</v>
      </c>
    </row>
    <row r="21" spans="1:26" ht="13.7" customHeight="1" x14ac:dyDescent="0.2">
      <c r="A21" s="109">
        <v>2003</v>
      </c>
      <c r="B21" s="42">
        <v>58.177399999999999</v>
      </c>
      <c r="C21" s="43">
        <v>282.62900000000002</v>
      </c>
      <c r="D21" s="43">
        <v>13.97245337</v>
      </c>
      <c r="E21" s="43">
        <v>6.0810089999999999</v>
      </c>
      <c r="F21" s="43">
        <v>0</v>
      </c>
      <c r="G21" s="43">
        <v>6.6760000000000002</v>
      </c>
      <c r="H21" s="43">
        <v>95.49114999999999</v>
      </c>
      <c r="I21" s="43">
        <v>6.2343730000000006</v>
      </c>
      <c r="J21" s="43">
        <v>1.59916145</v>
      </c>
      <c r="K21" s="43">
        <v>1.48272</v>
      </c>
      <c r="L21" s="43">
        <v>1.6843504400000002</v>
      </c>
      <c r="M21" s="43">
        <v>8.3979243999999991</v>
      </c>
      <c r="N21" s="43">
        <v>0</v>
      </c>
      <c r="O21" s="43">
        <v>0.64</v>
      </c>
      <c r="P21" s="43">
        <v>47.916210666666665</v>
      </c>
      <c r="Q21" s="43">
        <v>3.0000000000001137E-3</v>
      </c>
      <c r="R21" s="43">
        <v>5.6382755000000007</v>
      </c>
      <c r="S21" s="43">
        <v>0</v>
      </c>
      <c r="T21" s="43">
        <v>97.345609500000009</v>
      </c>
      <c r="U21" s="43">
        <v>0</v>
      </c>
      <c r="V21" s="43">
        <v>29.409611900000005</v>
      </c>
      <c r="W21" s="43">
        <v>0.16800309300000002</v>
      </c>
      <c r="X21" s="43">
        <v>0</v>
      </c>
      <c r="Y21" s="76">
        <v>3.3000000000000002E-2</v>
      </c>
      <c r="Z21" s="36">
        <f t="shared" si="0"/>
        <v>663.57925231966669</v>
      </c>
    </row>
    <row r="22" spans="1:26" ht="13.7" customHeight="1" x14ac:dyDescent="0.2">
      <c r="A22" s="109">
        <v>2004</v>
      </c>
      <c r="B22" s="42">
        <v>122.2</v>
      </c>
      <c r="C22" s="43">
        <v>316.58699999999999</v>
      </c>
      <c r="D22" s="43">
        <v>30.119511879999997</v>
      </c>
      <c r="E22" s="43">
        <v>79.193805000000012</v>
      </c>
      <c r="F22" s="43">
        <v>12.12910258</v>
      </c>
      <c r="G22" s="43">
        <v>13.234999999999999</v>
      </c>
      <c r="H22" s="43">
        <v>116.04686699999999</v>
      </c>
      <c r="I22" s="43">
        <v>18.610354100000006</v>
      </c>
      <c r="J22" s="43">
        <v>7.6576000000000005E-2</v>
      </c>
      <c r="K22" s="43">
        <v>2.16</v>
      </c>
      <c r="L22" s="43">
        <v>4.2190000000000003</v>
      </c>
      <c r="M22" s="43">
        <v>44.077142769999995</v>
      </c>
      <c r="N22" s="43">
        <v>0</v>
      </c>
      <c r="O22" s="43">
        <v>1.34</v>
      </c>
      <c r="P22" s="43">
        <v>73.910864999999987</v>
      </c>
      <c r="Q22" s="43">
        <v>8.3996700000000004</v>
      </c>
      <c r="R22" s="43">
        <v>19.125720295000001</v>
      </c>
      <c r="S22" s="43">
        <v>0.42760000000000004</v>
      </c>
      <c r="T22" s="43">
        <v>195.69726</v>
      </c>
      <c r="U22" s="43">
        <v>53.519740079999998</v>
      </c>
      <c r="V22" s="43">
        <v>27.971613989999998</v>
      </c>
      <c r="W22" s="43">
        <v>32.156659940000004</v>
      </c>
      <c r="X22" s="43">
        <v>0</v>
      </c>
      <c r="Y22" s="76">
        <v>1.5266976999999999</v>
      </c>
      <c r="Z22" s="36">
        <f t="shared" si="0"/>
        <v>1172.7301863350001</v>
      </c>
    </row>
    <row r="23" spans="1:26" ht="13.7" customHeight="1" x14ac:dyDescent="0.2">
      <c r="A23" s="109">
        <v>2005</v>
      </c>
      <c r="B23" s="42">
        <v>201.93199999999999</v>
      </c>
      <c r="C23" s="43">
        <v>428.54999999999995</v>
      </c>
      <c r="D23" s="43">
        <v>34.976326280000002</v>
      </c>
      <c r="E23" s="43">
        <v>68.282492470000022</v>
      </c>
      <c r="F23" s="43">
        <v>24.22447</v>
      </c>
      <c r="G23" s="43">
        <v>8.6269999999999989</v>
      </c>
      <c r="H23" s="43">
        <v>159.55578793781694</v>
      </c>
      <c r="I23" s="43">
        <v>16.411000000000001</v>
      </c>
      <c r="J23" s="43">
        <v>5.8611249499999998</v>
      </c>
      <c r="K23" s="43">
        <v>6.7301099999999998</v>
      </c>
      <c r="L23" s="43">
        <v>8.7442526300000019</v>
      </c>
      <c r="M23" s="43">
        <v>126.72184206999999</v>
      </c>
      <c r="N23" s="43">
        <v>0</v>
      </c>
      <c r="O23" s="43">
        <v>17.869999999999997</v>
      </c>
      <c r="P23" s="43">
        <v>83.238998367199997</v>
      </c>
      <c r="Q23" s="43">
        <v>3.9713643000000003</v>
      </c>
      <c r="R23" s="43">
        <v>33.112010310000002</v>
      </c>
      <c r="S23" s="43">
        <v>0.40539999999999998</v>
      </c>
      <c r="T23" s="43">
        <v>207.88264000000001</v>
      </c>
      <c r="U23" s="43">
        <v>152.625809</v>
      </c>
      <c r="V23" s="43">
        <v>68.228999999999999</v>
      </c>
      <c r="W23" s="43">
        <v>45.762999999999998</v>
      </c>
      <c r="X23" s="43">
        <v>0</v>
      </c>
      <c r="Y23" s="76">
        <v>7.2309999999999999</v>
      </c>
      <c r="Z23" s="36">
        <f t="shared" si="0"/>
        <v>1710.9456283150171</v>
      </c>
    </row>
    <row r="24" spans="1:26" ht="13.7" customHeight="1" x14ac:dyDescent="0.2">
      <c r="A24" s="109">
        <v>2006</v>
      </c>
      <c r="B24" s="42">
        <v>262.99234999999999</v>
      </c>
      <c r="C24" s="43">
        <v>281.57</v>
      </c>
      <c r="D24" s="43">
        <v>114.57804954000001</v>
      </c>
      <c r="E24" s="43">
        <v>280.87438699999996</v>
      </c>
      <c r="F24" s="43">
        <v>33.26</v>
      </c>
      <c r="G24" s="43">
        <v>12.040000000000003</v>
      </c>
      <c r="H24" s="43">
        <v>259.46637488000005</v>
      </c>
      <c r="I24" s="43">
        <v>51.673000000000002</v>
      </c>
      <c r="J24" s="43">
        <v>70.277886609999996</v>
      </c>
      <c r="K24" s="43">
        <v>14.264180000000001</v>
      </c>
      <c r="L24" s="43">
        <v>24.499812381538465</v>
      </c>
      <c r="M24" s="43">
        <v>0</v>
      </c>
      <c r="N24" s="43">
        <v>63.260000000000005</v>
      </c>
      <c r="O24" s="43">
        <v>30.31</v>
      </c>
      <c r="P24" s="43">
        <v>152.719032</v>
      </c>
      <c r="Q24" s="43">
        <v>21.465699999999998</v>
      </c>
      <c r="R24" s="43">
        <v>88.732080940000003</v>
      </c>
      <c r="S24" s="43">
        <v>5.9724760000000003</v>
      </c>
      <c r="T24" s="43">
        <v>240.75198500000002</v>
      </c>
      <c r="U24" s="43">
        <v>246.05274594999997</v>
      </c>
      <c r="V24" s="43">
        <v>148.952</v>
      </c>
      <c r="W24" s="43">
        <v>79.410846499999991</v>
      </c>
      <c r="X24" s="43">
        <v>2.0449999999999999</v>
      </c>
      <c r="Y24" s="76">
        <v>4.471071639999999</v>
      </c>
      <c r="Z24" s="36">
        <f t="shared" si="0"/>
        <v>2489.6389784415383</v>
      </c>
    </row>
    <row r="25" spans="1:26" ht="13.7" customHeight="1" x14ac:dyDescent="0.2">
      <c r="A25" s="109">
        <v>2007</v>
      </c>
      <c r="B25" s="42">
        <v>236.93799999999999</v>
      </c>
      <c r="C25" s="43">
        <v>459.49999999999994</v>
      </c>
      <c r="D25" s="43">
        <v>106.70573612999999</v>
      </c>
      <c r="E25" s="43">
        <v>160.42500000000001</v>
      </c>
      <c r="F25" s="43">
        <v>81.03</v>
      </c>
      <c r="G25" s="43">
        <v>107.63935488000001</v>
      </c>
      <c r="H25" s="43">
        <v>266.82408799999996</v>
      </c>
      <c r="I25" s="43">
        <v>59.5</v>
      </c>
      <c r="J25" s="43">
        <v>27.528885217999999</v>
      </c>
      <c r="K25" s="43">
        <v>19.04</v>
      </c>
      <c r="L25" s="43">
        <v>10.252421</v>
      </c>
      <c r="M25" s="43">
        <v>15.89464795</v>
      </c>
      <c r="N25" s="43">
        <v>132.5</v>
      </c>
      <c r="O25" s="43">
        <v>71.13</v>
      </c>
      <c r="P25" s="43">
        <v>127.309597</v>
      </c>
      <c r="Q25" s="43">
        <v>38.544155676666669</v>
      </c>
      <c r="R25" s="43">
        <v>70.287000000000006</v>
      </c>
      <c r="S25" s="43">
        <v>5.4403959999999998</v>
      </c>
      <c r="T25" s="43">
        <v>316.42746499999998</v>
      </c>
      <c r="U25" s="43">
        <v>115.97032900000001</v>
      </c>
      <c r="V25" s="43">
        <v>164.09</v>
      </c>
      <c r="W25" s="43">
        <v>115.93700000000001</v>
      </c>
      <c r="X25" s="43">
        <v>13.203000000000001</v>
      </c>
      <c r="Y25" s="76">
        <v>-4.087953419999991</v>
      </c>
      <c r="Z25" s="36">
        <f t="shared" si="0"/>
        <v>2718.029122434667</v>
      </c>
    </row>
    <row r="26" spans="1:26" ht="13.7" customHeight="1" x14ac:dyDescent="0.2">
      <c r="A26" s="109">
        <v>2008</v>
      </c>
      <c r="B26" s="42">
        <v>366.158117</v>
      </c>
      <c r="C26" s="43">
        <v>543</v>
      </c>
      <c r="D26" s="43">
        <v>138.81367427700002</v>
      </c>
      <c r="E26" s="43">
        <v>92.653515240000019</v>
      </c>
      <c r="F26" s="43">
        <v>55.934605650000002</v>
      </c>
      <c r="G26" s="43">
        <v>40.674208619999987</v>
      </c>
      <c r="H26" s="43">
        <v>372.043543</v>
      </c>
      <c r="I26" s="43">
        <v>30.933110230000004</v>
      </c>
      <c r="J26" s="43">
        <v>53.189826849999989</v>
      </c>
      <c r="K26" s="43">
        <v>29.086683099999995</v>
      </c>
      <c r="L26" s="43">
        <v>24.492799999999999</v>
      </c>
      <c r="M26" s="43">
        <v>75.351731769999986</v>
      </c>
      <c r="N26" s="43">
        <v>97.4</v>
      </c>
      <c r="O26" s="43">
        <v>59.3</v>
      </c>
      <c r="P26" s="43">
        <v>92.002660999999975</v>
      </c>
      <c r="Q26" s="43">
        <v>53.130977000000001</v>
      </c>
      <c r="R26" s="43">
        <v>104.18889999999999</v>
      </c>
      <c r="S26" s="43">
        <v>1.0892450000000002</v>
      </c>
      <c r="T26" s="43">
        <v>294.81096200000002</v>
      </c>
      <c r="U26" s="43">
        <v>303.21328600000004</v>
      </c>
      <c r="V26" s="43">
        <v>356.46663332000003</v>
      </c>
      <c r="W26" s="43">
        <v>156.51400000000001</v>
      </c>
      <c r="X26" s="43">
        <v>12.134009989999999</v>
      </c>
      <c r="Y26" s="76">
        <v>7.7900425399999929</v>
      </c>
      <c r="Z26" s="36">
        <f t="shared" si="0"/>
        <v>3360.3725325869996</v>
      </c>
    </row>
    <row r="27" spans="1:26" ht="13.7" customHeight="1" x14ac:dyDescent="0.2">
      <c r="A27" s="109">
        <v>2009</v>
      </c>
      <c r="B27" s="42">
        <v>27.155855839999997</v>
      </c>
      <c r="C27" s="43">
        <v>742.67</v>
      </c>
      <c r="D27" s="43">
        <v>128.48525000000001</v>
      </c>
      <c r="E27" s="43">
        <v>295.96558756677132</v>
      </c>
      <c r="F27" s="43">
        <v>57.89</v>
      </c>
      <c r="G27" s="43">
        <v>337.06846727217578</v>
      </c>
      <c r="H27" s="43">
        <v>410.01646400000004</v>
      </c>
      <c r="I27" s="43">
        <v>14.65324209070716</v>
      </c>
      <c r="J27" s="43">
        <v>195.28036861707113</v>
      </c>
      <c r="K27" s="43">
        <v>115.8189189959261</v>
      </c>
      <c r="L27" s="43">
        <v>25.44</v>
      </c>
      <c r="M27" s="43">
        <v>97.382022740000025</v>
      </c>
      <c r="N27" s="43">
        <v>199.15809680339854</v>
      </c>
      <c r="O27" s="43">
        <v>30.638998076049013</v>
      </c>
      <c r="P27" s="43">
        <v>240.78724912544024</v>
      </c>
      <c r="Q27" s="43">
        <v>137.81059340541185</v>
      </c>
      <c r="R27" s="43">
        <v>200.91065958203771</v>
      </c>
      <c r="S27" s="43">
        <v>68.43132443590018</v>
      </c>
      <c r="T27" s="43">
        <v>440.17436600000002</v>
      </c>
      <c r="U27" s="43">
        <v>363.34415118573781</v>
      </c>
      <c r="V27" s="43">
        <v>336.37040125899023</v>
      </c>
      <c r="W27" s="43">
        <v>167.57900000000001</v>
      </c>
      <c r="X27" s="43">
        <v>131.21076256194499</v>
      </c>
      <c r="Y27" s="76">
        <v>23.37006148730546</v>
      </c>
      <c r="Z27" s="36">
        <f t="shared" si="0"/>
        <v>4787.6118410448671</v>
      </c>
    </row>
    <row r="28" spans="1:26" ht="13.7" customHeight="1" x14ac:dyDescent="0.2">
      <c r="A28" s="109">
        <v>2010</v>
      </c>
      <c r="B28" s="42">
        <v>42.751256999999995</v>
      </c>
      <c r="C28" s="43">
        <v>1363.2799999999997</v>
      </c>
      <c r="D28" s="43">
        <v>200.80420000000004</v>
      </c>
      <c r="E28" s="43">
        <v>429.79999999999995</v>
      </c>
      <c r="F28" s="43">
        <v>166.41500000000002</v>
      </c>
      <c r="G28" s="43">
        <v>212.80200999999997</v>
      </c>
      <c r="H28" s="43">
        <v>491.86930835901205</v>
      </c>
      <c r="I28" s="43">
        <v>213.47</v>
      </c>
      <c r="J28" s="43">
        <v>650.19193124000003</v>
      </c>
      <c r="K28" s="43">
        <v>121.220000372676</v>
      </c>
      <c r="L28" s="43">
        <v>121.64016812839201</v>
      </c>
      <c r="M28" s="43">
        <v>190.03846031299992</v>
      </c>
      <c r="N28" s="43">
        <v>193.46080481776198</v>
      </c>
      <c r="O28" s="43">
        <v>120.65</v>
      </c>
      <c r="P28" s="43">
        <v>185.37061599999998</v>
      </c>
      <c r="Q28" s="43">
        <v>108.57197533562035</v>
      </c>
      <c r="R28" s="43">
        <v>318.38657999999998</v>
      </c>
      <c r="S28" s="43">
        <v>96.325650688080771</v>
      </c>
      <c r="T28" s="43">
        <v>527.53062364905384</v>
      </c>
      <c r="U28" s="43">
        <v>77.554615289012162</v>
      </c>
      <c r="V28" s="43">
        <v>490.71524999999986</v>
      </c>
      <c r="W28" s="43">
        <v>274.47899999999998</v>
      </c>
      <c r="X28" s="43">
        <v>136.5026709789488</v>
      </c>
      <c r="Y28" s="76">
        <v>57.149600351376534</v>
      </c>
      <c r="Z28" s="36">
        <f t="shared" si="0"/>
        <v>6790.9797225229349</v>
      </c>
    </row>
    <row r="29" spans="1:26" ht="13.7" customHeight="1" x14ac:dyDescent="0.2">
      <c r="A29" s="109">
        <v>2011</v>
      </c>
      <c r="B29" s="42">
        <v>39.537999999999997</v>
      </c>
      <c r="C29" s="43">
        <v>2247.7000000000003</v>
      </c>
      <c r="D29" s="43">
        <v>251.55088219999999</v>
      </c>
      <c r="E29" s="43">
        <v>674.35782526027356</v>
      </c>
      <c r="F29" s="43">
        <v>333.74</v>
      </c>
      <c r="G29" s="43">
        <v>301.92625999999996</v>
      </c>
      <c r="H29" s="43">
        <v>638.80788599999994</v>
      </c>
      <c r="I29" s="43">
        <v>246.71999999999997</v>
      </c>
      <c r="J29" s="43">
        <v>197.26808693999996</v>
      </c>
      <c r="K29" s="43">
        <v>100.44999999999999</v>
      </c>
      <c r="L29" s="43">
        <v>145.96820175407041</v>
      </c>
      <c r="M29" s="43">
        <v>318.20172313</v>
      </c>
      <c r="N29" s="43">
        <v>186.83</v>
      </c>
      <c r="O29" s="43">
        <v>184.61</v>
      </c>
      <c r="P29" s="43">
        <v>244.20218399999999</v>
      </c>
      <c r="Q29" s="43">
        <v>137.67440875</v>
      </c>
      <c r="R29" s="43">
        <v>156.00742</v>
      </c>
      <c r="S29" s="43">
        <v>108.06910300000001</v>
      </c>
      <c r="T29" s="43">
        <v>617.58310444196491</v>
      </c>
      <c r="U29" s="43">
        <v>147.08245200000002</v>
      </c>
      <c r="V29" s="43">
        <v>686.27769999999998</v>
      </c>
      <c r="W29" s="43">
        <v>414.83699999999999</v>
      </c>
      <c r="X29" s="43">
        <v>215.91800000000001</v>
      </c>
      <c r="Y29" s="76">
        <v>46.250370629999999</v>
      </c>
      <c r="Z29" s="36">
        <f t="shared" si="0"/>
        <v>8641.5706081063072</v>
      </c>
    </row>
    <row r="30" spans="1:26" ht="13.7" customHeight="1" x14ac:dyDescent="0.2">
      <c r="A30" s="109">
        <v>2012</v>
      </c>
      <c r="B30" s="42">
        <v>105.99792683</v>
      </c>
      <c r="C30" s="43">
        <v>1571.57</v>
      </c>
      <c r="D30" s="43">
        <v>246.896664837</v>
      </c>
      <c r="E30" s="43">
        <v>360.517</v>
      </c>
      <c r="F30" s="43">
        <v>318.28000000000009</v>
      </c>
      <c r="G30" s="43">
        <v>343.24538999999999</v>
      </c>
      <c r="H30" s="43">
        <v>595.41272600000002</v>
      </c>
      <c r="I30" s="43">
        <v>205.8</v>
      </c>
      <c r="J30" s="43">
        <v>430.93003016000006</v>
      </c>
      <c r="K30" s="43">
        <v>101.43</v>
      </c>
      <c r="L30" s="43">
        <v>147.50167684383999</v>
      </c>
      <c r="M30" s="43">
        <v>320.84265900999998</v>
      </c>
      <c r="N30" s="43">
        <v>151.85</v>
      </c>
      <c r="O30" s="43">
        <v>121.76775239999999</v>
      </c>
      <c r="P30" s="43">
        <v>222.185653</v>
      </c>
      <c r="Q30" s="43">
        <v>137.46299142999999</v>
      </c>
      <c r="R30" s="43">
        <v>173.55707000000001</v>
      </c>
      <c r="S30" s="43">
        <v>176.44655299999999</v>
      </c>
      <c r="T30" s="43">
        <v>720.62253982322261</v>
      </c>
      <c r="U30" s="43">
        <v>33.533307999999998</v>
      </c>
      <c r="V30" s="43">
        <v>459.58465000000007</v>
      </c>
      <c r="W30" s="43">
        <v>440.65025530999998</v>
      </c>
      <c r="X30" s="43">
        <v>313.14699999999999</v>
      </c>
      <c r="Y30" s="76">
        <v>54.738240505185189</v>
      </c>
      <c r="Z30" s="36">
        <f t="shared" si="0"/>
        <v>7753.9700871492478</v>
      </c>
    </row>
    <row r="31" spans="1:26" ht="13.7" customHeight="1" x14ac:dyDescent="0.2">
      <c r="A31" s="109">
        <v>2013</v>
      </c>
      <c r="B31" s="42">
        <v>582.52963599999998</v>
      </c>
      <c r="C31" s="43">
        <v>1729</v>
      </c>
      <c r="D31" s="43">
        <v>336.03277714299998</v>
      </c>
      <c r="E31" s="43">
        <v>660.44599999999991</v>
      </c>
      <c r="F31" s="43">
        <v>395.17639999999994</v>
      </c>
      <c r="G31" s="43">
        <v>372.57539000000003</v>
      </c>
      <c r="H31" s="43">
        <v>860.05593500000009</v>
      </c>
      <c r="I31" s="43">
        <v>299.26</v>
      </c>
      <c r="J31" s="43">
        <v>533.03166524999995</v>
      </c>
      <c r="K31" s="43">
        <v>152.6</v>
      </c>
      <c r="L31" s="43">
        <v>327.23744720125001</v>
      </c>
      <c r="M31" s="43">
        <v>416.91520000000003</v>
      </c>
      <c r="N31" s="43">
        <v>264.85999999999996</v>
      </c>
      <c r="O31" s="43">
        <v>196.73531604999999</v>
      </c>
      <c r="P31" s="43">
        <v>282.61818900000003</v>
      </c>
      <c r="Q31" s="43">
        <v>118.51417841</v>
      </c>
      <c r="R31" s="43">
        <v>277.85581000000002</v>
      </c>
      <c r="S31" s="43">
        <v>215.36055999999999</v>
      </c>
      <c r="T31" s="43">
        <v>883.16194229664518</v>
      </c>
      <c r="U31" s="43">
        <v>49.977244999999996</v>
      </c>
      <c r="V31" s="43">
        <v>707.56943999999999</v>
      </c>
      <c r="W31" s="43">
        <v>823.72120952</v>
      </c>
      <c r="X31" s="43">
        <v>516.62699999999995</v>
      </c>
      <c r="Y31" s="76">
        <v>76.726512679999999</v>
      </c>
      <c r="Z31" s="36">
        <f t="shared" si="0"/>
        <v>11078.587853550893</v>
      </c>
    </row>
    <row r="32" spans="1:26" ht="13.7" customHeight="1" x14ac:dyDescent="0.2">
      <c r="A32" s="109">
        <v>2014</v>
      </c>
      <c r="B32" s="42">
        <v>1403.0241999499999</v>
      </c>
      <c r="C32" s="43">
        <v>2586.6959999999995</v>
      </c>
      <c r="D32" s="43">
        <v>381.39834099999996</v>
      </c>
      <c r="E32" s="43">
        <v>1062.9760000000001</v>
      </c>
      <c r="F32" s="43">
        <v>575.34999999999991</v>
      </c>
      <c r="G32" s="43">
        <v>1011.2347025399999</v>
      </c>
      <c r="H32" s="43">
        <v>2159.1144510000004</v>
      </c>
      <c r="I32" s="43">
        <v>446.54999999999995</v>
      </c>
      <c r="J32" s="43">
        <v>1032.59337605</v>
      </c>
      <c r="K32" s="43">
        <v>264.76184999999998</v>
      </c>
      <c r="L32" s="43">
        <v>359.9320855200001</v>
      </c>
      <c r="M32" s="43">
        <v>434.63</v>
      </c>
      <c r="N32" s="43">
        <v>336.65000000000003</v>
      </c>
      <c r="O32" s="43">
        <v>301.750944</v>
      </c>
      <c r="P32" s="43">
        <v>562.22008999999991</v>
      </c>
      <c r="Q32" s="43">
        <v>207.79976128999999</v>
      </c>
      <c r="R32" s="43">
        <v>413.49</v>
      </c>
      <c r="S32" s="43">
        <v>332.98179999999996</v>
      </c>
      <c r="T32" s="43">
        <v>1162.4436353524936</v>
      </c>
      <c r="U32" s="43">
        <v>77.99696999999999</v>
      </c>
      <c r="V32" s="43">
        <v>1552.6753299999998</v>
      </c>
      <c r="W32" s="43">
        <v>1048.25353408</v>
      </c>
      <c r="X32" s="43">
        <v>779.08900000000006</v>
      </c>
      <c r="Y32" s="76">
        <v>104.64266018000001</v>
      </c>
      <c r="Z32" s="36">
        <f t="shared" si="0"/>
        <v>18598.25473096249</v>
      </c>
    </row>
    <row r="33" spans="1:29" ht="13.7" customHeight="1" x14ac:dyDescent="0.2">
      <c r="A33" s="109">
        <v>2015</v>
      </c>
      <c r="B33" s="42">
        <v>255.38289645</v>
      </c>
      <c r="C33" s="43">
        <v>3028.33</v>
      </c>
      <c r="D33" s="43">
        <v>443.76914699999998</v>
      </c>
      <c r="E33" s="43">
        <v>1376.7660000000001</v>
      </c>
      <c r="F33" s="43">
        <v>805.84</v>
      </c>
      <c r="G33" s="43">
        <v>876.15224999999998</v>
      </c>
      <c r="H33" s="43">
        <v>2102.9548986600003</v>
      </c>
      <c r="I33" s="43">
        <v>594.93923212999994</v>
      </c>
      <c r="J33" s="43">
        <v>1654.4535894099999</v>
      </c>
      <c r="K33" s="43">
        <v>214.54716177999998</v>
      </c>
      <c r="L33" s="43">
        <v>440.30161745499993</v>
      </c>
      <c r="M33" s="43">
        <v>302.64935172000003</v>
      </c>
      <c r="N33" s="43">
        <v>420.72</v>
      </c>
      <c r="O33" s="43">
        <v>469.47990791000007</v>
      </c>
      <c r="P33" s="43">
        <v>532.23362299999997</v>
      </c>
      <c r="Q33" s="43">
        <v>525.57181000000003</v>
      </c>
      <c r="R33" s="43">
        <v>499.06999999999994</v>
      </c>
      <c r="S33" s="43">
        <v>380.70735100000002</v>
      </c>
      <c r="T33" s="43">
        <v>1541.9932895549425</v>
      </c>
      <c r="U33" s="43">
        <v>1075.0997804909998</v>
      </c>
      <c r="V33" s="43">
        <v>1994.69553</v>
      </c>
      <c r="W33" s="43">
        <v>1445.2086364199999</v>
      </c>
      <c r="X33" s="43">
        <v>757.59799999999996</v>
      </c>
      <c r="Y33" s="76">
        <v>185.28411382792976</v>
      </c>
      <c r="Z33" s="36">
        <f t="shared" si="0"/>
        <v>21923.748186808869</v>
      </c>
    </row>
    <row r="34" spans="1:29" ht="13.7" customHeight="1" x14ac:dyDescent="0.2">
      <c r="A34" s="109">
        <v>2016</v>
      </c>
      <c r="B34" s="42">
        <v>252.20239131000005</v>
      </c>
      <c r="C34" s="43">
        <v>12841.078258366084</v>
      </c>
      <c r="D34" s="43">
        <v>370.73125623000004</v>
      </c>
      <c r="E34" s="43">
        <v>1488.2179999999998</v>
      </c>
      <c r="F34" s="43">
        <v>1315.4627023</v>
      </c>
      <c r="G34" s="43">
        <v>817.53373000000011</v>
      </c>
      <c r="H34" s="43">
        <v>2401.1056137799997</v>
      </c>
      <c r="I34" s="43">
        <v>475.13</v>
      </c>
      <c r="J34" s="43">
        <v>1498.3237571100001</v>
      </c>
      <c r="K34" s="43">
        <v>226.31393299000001</v>
      </c>
      <c r="L34" s="43">
        <v>494.24812497000005</v>
      </c>
      <c r="M34" s="43">
        <v>269.46710872</v>
      </c>
      <c r="N34" s="43">
        <v>372.22743487806281</v>
      </c>
      <c r="O34" s="43">
        <v>475.29929720999996</v>
      </c>
      <c r="P34" s="43">
        <v>546.016704</v>
      </c>
      <c r="Q34" s="43">
        <v>301.13791515999998</v>
      </c>
      <c r="R34" s="43">
        <v>654.13196119999998</v>
      </c>
      <c r="S34" s="43">
        <v>746.85555399999987</v>
      </c>
      <c r="T34" s="43">
        <v>3410.3473041224474</v>
      </c>
      <c r="U34" s="43">
        <v>93.390643380000014</v>
      </c>
      <c r="V34" s="43">
        <v>2456.62878</v>
      </c>
      <c r="W34" s="43">
        <v>1860.692</v>
      </c>
      <c r="X34" s="43">
        <v>495.47300000000001</v>
      </c>
      <c r="Y34" s="76">
        <v>184.38</v>
      </c>
      <c r="Z34" s="36">
        <f t="shared" si="0"/>
        <v>34046.395469726594</v>
      </c>
    </row>
    <row r="35" spans="1:29" ht="13.7" customHeight="1" x14ac:dyDescent="0.2">
      <c r="A35" s="109">
        <v>2017</v>
      </c>
      <c r="B35" s="42">
        <v>195.34450679000003</v>
      </c>
      <c r="C35" s="43">
        <v>11510.38</v>
      </c>
      <c r="D35" s="43">
        <v>799.09313410999994</v>
      </c>
      <c r="E35" s="43">
        <v>3789.3950000000004</v>
      </c>
      <c r="F35" s="43">
        <v>1739.91</v>
      </c>
      <c r="G35" s="43">
        <v>823.13455999999996</v>
      </c>
      <c r="H35" s="43">
        <v>2838.8800371999996</v>
      </c>
      <c r="I35" s="43">
        <v>588.30999999999995</v>
      </c>
      <c r="J35" s="43">
        <v>1186.0610391499997</v>
      </c>
      <c r="K35" s="43">
        <v>276.94187183000003</v>
      </c>
      <c r="L35" s="43">
        <v>463.48604697000002</v>
      </c>
      <c r="M35" s="43">
        <v>227.89904355000002</v>
      </c>
      <c r="N35" s="43">
        <v>1817.4761273999998</v>
      </c>
      <c r="O35" s="43">
        <v>587.52120000000002</v>
      </c>
      <c r="P35" s="43">
        <v>618.43337499999996</v>
      </c>
      <c r="Q35" s="43">
        <v>269.62502427999999</v>
      </c>
      <c r="R35" s="43">
        <v>953.93333299999995</v>
      </c>
      <c r="S35" s="43">
        <v>1952.5611409999999</v>
      </c>
      <c r="T35" s="43">
        <v>5740.440474</v>
      </c>
      <c r="U35" s="43">
        <v>96.437451382000006</v>
      </c>
      <c r="V35" s="43">
        <v>3641.587</v>
      </c>
      <c r="W35" s="43">
        <v>2549.8519999999999</v>
      </c>
      <c r="X35" s="43">
        <v>558.24621665000018</v>
      </c>
      <c r="Y35" s="76">
        <v>266.13</v>
      </c>
      <c r="Z35" s="36">
        <f t="shared" si="0"/>
        <v>43491.078582312002</v>
      </c>
    </row>
    <row r="36" spans="1:29" ht="13.7" customHeight="1" x14ac:dyDescent="0.2">
      <c r="A36" s="109">
        <v>2018</v>
      </c>
      <c r="B36" s="42">
        <v>230.11206995999999</v>
      </c>
      <c r="C36" s="43">
        <v>15970.333467269998</v>
      </c>
      <c r="D36" s="43">
        <v>694.8366941700001</v>
      </c>
      <c r="E36" s="43">
        <v>12355.295999999998</v>
      </c>
      <c r="F36" s="43">
        <v>2397.25</v>
      </c>
      <c r="G36" s="43">
        <v>950.94999999999993</v>
      </c>
      <c r="H36" s="43">
        <v>4256.1506998800005</v>
      </c>
      <c r="I36" s="43">
        <v>714.87</v>
      </c>
      <c r="J36" s="43">
        <v>1524.8597180100001</v>
      </c>
      <c r="K36" s="43">
        <v>346.13932645</v>
      </c>
      <c r="L36" s="43">
        <v>592.16621993549995</v>
      </c>
      <c r="M36" s="43">
        <v>269.65878905999995</v>
      </c>
      <c r="N36" s="43">
        <v>1190.5682568699997</v>
      </c>
      <c r="O36" s="43">
        <v>792.84349499999985</v>
      </c>
      <c r="P36" s="43">
        <v>1095.2846919999999</v>
      </c>
      <c r="Q36" s="43">
        <v>989.71790576000001</v>
      </c>
      <c r="R36" s="43">
        <v>760.41826490000005</v>
      </c>
      <c r="S36" s="43">
        <v>2310.8207270100002</v>
      </c>
      <c r="T36" s="43">
        <v>9693.5583793799997</v>
      </c>
      <c r="U36" s="43">
        <v>79.738906909999997</v>
      </c>
      <c r="V36" s="43">
        <v>4397.4400000000005</v>
      </c>
      <c r="W36" s="43">
        <v>2915</v>
      </c>
      <c r="X36" s="43">
        <v>761.21800000000007</v>
      </c>
      <c r="Y36" s="76">
        <v>1271.81</v>
      </c>
      <c r="Z36" s="36">
        <f t="shared" si="0"/>
        <v>66561.041612565503</v>
      </c>
    </row>
    <row r="37" spans="1:29" ht="13.7" customHeight="1" x14ac:dyDescent="0.2">
      <c r="A37" s="109">
        <v>2019</v>
      </c>
      <c r="B37" s="42">
        <v>270.78154754000002</v>
      </c>
      <c r="C37" s="43">
        <v>23002.067478245503</v>
      </c>
      <c r="D37" s="43">
        <v>762.86163497000007</v>
      </c>
      <c r="E37" s="43">
        <v>7606.9673962899997</v>
      </c>
      <c r="F37" s="43">
        <v>3930.2</v>
      </c>
      <c r="G37" s="43">
        <v>626.6606265700002</v>
      </c>
      <c r="H37" s="43">
        <v>4508.3787688699995</v>
      </c>
      <c r="I37" s="43">
        <v>539.77</v>
      </c>
      <c r="J37" s="43">
        <v>1848.2855416099999</v>
      </c>
      <c r="K37" s="43">
        <v>217.38671958999998</v>
      </c>
      <c r="L37" s="43">
        <v>824.35671515199977</v>
      </c>
      <c r="M37" s="43">
        <v>81.099974560000007</v>
      </c>
      <c r="N37" s="43">
        <v>572.54810437999993</v>
      </c>
      <c r="O37" s="43">
        <v>869.41481721000002</v>
      </c>
      <c r="P37" s="43">
        <v>1552.2803747599999</v>
      </c>
      <c r="Q37" s="43">
        <v>2036.0164773300003</v>
      </c>
      <c r="R37" s="43">
        <v>752.58713564999994</v>
      </c>
      <c r="S37" s="43">
        <v>3435.3926155899999</v>
      </c>
      <c r="T37" s="43">
        <v>13139.428102760001</v>
      </c>
      <c r="U37" s="43">
        <v>0.32358900000000002</v>
      </c>
      <c r="V37" s="43">
        <v>4375.1900000000005</v>
      </c>
      <c r="W37" s="43">
        <v>3578.6066666666666</v>
      </c>
      <c r="X37" s="43">
        <v>364.76599999999996</v>
      </c>
      <c r="Y37" s="76">
        <v>1297.1218623900008</v>
      </c>
      <c r="Z37" s="36">
        <f t="shared" si="0"/>
        <v>76192.492149134181</v>
      </c>
    </row>
    <row r="38" spans="1:29" ht="13.7" customHeight="1" x14ac:dyDescent="0.2">
      <c r="A38" s="109">
        <v>2020</v>
      </c>
      <c r="B38" s="42">
        <v>283.80451349999998</v>
      </c>
      <c r="C38" s="43">
        <v>31780.769517890007</v>
      </c>
      <c r="D38" s="43">
        <v>1948.8761922199997</v>
      </c>
      <c r="E38" s="43">
        <v>4756.8761911339998</v>
      </c>
      <c r="F38" s="43">
        <v>3735.85</v>
      </c>
      <c r="G38" s="43">
        <v>402.95650654997996</v>
      </c>
      <c r="H38" s="43">
        <v>4486.0295244800009</v>
      </c>
      <c r="I38" s="43">
        <v>393.39</v>
      </c>
      <c r="J38" s="43">
        <v>3191.5009591199996</v>
      </c>
      <c r="K38" s="43">
        <v>458.712581</v>
      </c>
      <c r="L38" s="43">
        <v>1089.363785</v>
      </c>
      <c r="M38" s="43">
        <v>385.94954547999993</v>
      </c>
      <c r="N38" s="43">
        <v>166</v>
      </c>
      <c r="O38" s="43">
        <v>1379.8059762499997</v>
      </c>
      <c r="P38" s="43">
        <v>393.8234463</v>
      </c>
      <c r="Q38" s="43">
        <v>1910.1734029999998</v>
      </c>
      <c r="R38" s="43">
        <v>639.8742421500001</v>
      </c>
      <c r="S38" s="43">
        <v>4783.1239690500006</v>
      </c>
      <c r="T38" s="43">
        <v>15549.327083160002</v>
      </c>
      <c r="U38" s="43">
        <v>13.397315759999998</v>
      </c>
      <c r="V38" s="43">
        <v>6134.794592954001</v>
      </c>
      <c r="W38" s="43">
        <v>4401.4524199999996</v>
      </c>
      <c r="X38" s="43">
        <v>2723.8530000000001</v>
      </c>
      <c r="Y38" s="76">
        <v>642.49444706099996</v>
      </c>
      <c r="Z38" s="36">
        <f t="shared" si="0"/>
        <v>91652.199212058986</v>
      </c>
    </row>
    <row r="39" spans="1:29" s="21" customFormat="1" ht="13.7" customHeight="1" x14ac:dyDescent="0.2">
      <c r="A39" s="109">
        <v>2021</v>
      </c>
      <c r="B39" s="42">
        <v>754.97</v>
      </c>
      <c r="C39" s="43">
        <v>37491.005264200001</v>
      </c>
      <c r="D39" s="43">
        <v>4047.6473880899998</v>
      </c>
      <c r="E39" s="43">
        <v>6767.3338486900011</v>
      </c>
      <c r="F39" s="43">
        <v>3548.95</v>
      </c>
      <c r="G39" s="43">
        <v>2913.2335218500002</v>
      </c>
      <c r="H39" s="43">
        <v>8508.0562627200015</v>
      </c>
      <c r="I39" s="43">
        <v>853.06000000000017</v>
      </c>
      <c r="J39" s="43">
        <v>4379.0335893800002</v>
      </c>
      <c r="K39" s="43">
        <v>589.61623869000005</v>
      </c>
      <c r="L39" s="43">
        <v>2922.6992627699992</v>
      </c>
      <c r="M39" s="43">
        <v>999.37501285999997</v>
      </c>
      <c r="N39" s="43">
        <v>579.37</v>
      </c>
      <c r="O39" s="43">
        <v>2008.1218769936966</v>
      </c>
      <c r="P39" s="43">
        <v>1796.8949149199998</v>
      </c>
      <c r="Q39" s="43">
        <v>2768.2370550000001</v>
      </c>
      <c r="R39" s="43">
        <v>1005.8574937599998</v>
      </c>
      <c r="S39" s="43">
        <v>7503.8719910600003</v>
      </c>
      <c r="T39" s="43">
        <v>21562.373007321821</v>
      </c>
      <c r="U39" s="43">
        <v>262.77354831000002</v>
      </c>
      <c r="V39" s="43">
        <v>9416.61</v>
      </c>
      <c r="W39" s="43">
        <v>10171.09</v>
      </c>
      <c r="X39" s="43">
        <v>9251.8090000000011</v>
      </c>
      <c r="Y39" s="76">
        <v>1908.9036727559262</v>
      </c>
      <c r="Z39" s="36">
        <f t="shared" si="0"/>
        <v>142010.89294937142</v>
      </c>
      <c r="AA39" s="1"/>
      <c r="AB39" s="1"/>
    </row>
    <row r="40" spans="1:29" s="21" customFormat="1" ht="13.7" customHeight="1" x14ac:dyDescent="0.2">
      <c r="A40" s="109">
        <v>2022</v>
      </c>
      <c r="B40" s="42">
        <v>1155.5987435000002</v>
      </c>
      <c r="C40" s="43">
        <v>97321.862697490011</v>
      </c>
      <c r="D40" s="43">
        <v>6696.6702312699999</v>
      </c>
      <c r="E40" s="43">
        <v>18219.656213236001</v>
      </c>
      <c r="F40" s="43">
        <v>10749.88</v>
      </c>
      <c r="G40" s="43">
        <v>6288.1113868699995</v>
      </c>
      <c r="H40" s="43">
        <v>15039.529509989999</v>
      </c>
      <c r="I40" s="43">
        <v>3093.12</v>
      </c>
      <c r="J40" s="43">
        <v>11163.709562219999</v>
      </c>
      <c r="K40" s="43">
        <v>1203.2928370699999</v>
      </c>
      <c r="L40" s="43">
        <v>4463.9731110635103</v>
      </c>
      <c r="M40" s="43">
        <v>1354.7861354300001</v>
      </c>
      <c r="N40" s="43">
        <v>4907.1000000000004</v>
      </c>
      <c r="O40" s="43">
        <v>2596.94</v>
      </c>
      <c r="P40" s="43">
        <v>3901.7849799999999</v>
      </c>
      <c r="Q40" s="43">
        <v>2301.9826549999998</v>
      </c>
      <c r="R40" s="43">
        <v>1810.6005275300001</v>
      </c>
      <c r="S40" s="43">
        <v>7931.4841668999998</v>
      </c>
      <c r="T40" s="43">
        <v>21965.470460448203</v>
      </c>
      <c r="U40" s="43">
        <v>383.81102153</v>
      </c>
      <c r="V40" s="43">
        <v>20863.493786290001</v>
      </c>
      <c r="W40" s="43">
        <v>18228.38</v>
      </c>
      <c r="X40" s="43">
        <v>21357.760999999999</v>
      </c>
      <c r="Y40" s="76">
        <v>4254.1029570600003</v>
      </c>
      <c r="Z40" s="36">
        <f t="shared" si="0"/>
        <v>287253.10198289773</v>
      </c>
      <c r="AA40" s="22"/>
      <c r="AB40" s="22"/>
    </row>
    <row r="41" spans="1:29" s="21" customFormat="1" ht="13.7" customHeight="1" x14ac:dyDescent="0.2">
      <c r="A41" s="109">
        <v>2023</v>
      </c>
      <c r="B41" s="42">
        <v>2787.0613017700002</v>
      </c>
      <c r="C41" s="43">
        <v>222969.99999999997</v>
      </c>
      <c r="D41" s="43">
        <v>26305.06</v>
      </c>
      <c r="E41" s="43">
        <v>65087.875865737085</v>
      </c>
      <c r="F41" s="43">
        <v>20308.100000000002</v>
      </c>
      <c r="G41" s="43">
        <v>20102.855903060001</v>
      </c>
      <c r="H41" s="43">
        <v>32370.502587120001</v>
      </c>
      <c r="I41" s="43">
        <v>9229.68</v>
      </c>
      <c r="J41" s="43">
        <v>19870.42603033</v>
      </c>
      <c r="K41" s="43">
        <v>6962.7065062399997</v>
      </c>
      <c r="L41" s="43">
        <v>8811.9888894826781</v>
      </c>
      <c r="M41" s="43">
        <v>3246.7173964611361</v>
      </c>
      <c r="N41" s="43">
        <v>12113.64</v>
      </c>
      <c r="O41" s="43">
        <v>4759.5328842899999</v>
      </c>
      <c r="P41" s="43">
        <v>9094.0030472506151</v>
      </c>
      <c r="Q41" s="43">
        <v>1275.4239149999999</v>
      </c>
      <c r="R41" s="43">
        <v>4674.6991457399999</v>
      </c>
      <c r="S41" s="43">
        <v>11511.72800374</v>
      </c>
      <c r="T41" s="43">
        <v>18737.665766779322</v>
      </c>
      <c r="U41" s="43">
        <v>1.2740516200000001</v>
      </c>
      <c r="V41" s="43">
        <v>31141.699999999997</v>
      </c>
      <c r="W41" s="43">
        <v>35012.060000000005</v>
      </c>
      <c r="X41" s="43">
        <v>26220.402000000002</v>
      </c>
      <c r="Y41" s="76">
        <v>5275.8534075399994</v>
      </c>
      <c r="Z41" s="36">
        <f t="shared" si="0"/>
        <v>597870.95670216088</v>
      </c>
      <c r="AA41" s="1"/>
      <c r="AB41" s="1"/>
    </row>
    <row r="42" spans="1:29" s="21" customFormat="1" ht="13.7" customHeight="1" x14ac:dyDescent="0.2">
      <c r="A42" s="109">
        <v>2024</v>
      </c>
      <c r="B42" s="42">
        <v>7482.2610008600004</v>
      </c>
      <c r="C42" s="43">
        <v>313307.17318084976</v>
      </c>
      <c r="D42" s="43">
        <v>43615.110196859998</v>
      </c>
      <c r="E42" s="43">
        <v>114874.2975886135</v>
      </c>
      <c r="F42" s="43">
        <v>99873.372894624103</v>
      </c>
      <c r="G42" s="43">
        <v>3458.9834683099998</v>
      </c>
      <c r="H42" s="43">
        <v>88693.175303700002</v>
      </c>
      <c r="I42" s="43">
        <v>8584.86</v>
      </c>
      <c r="J42" s="43">
        <v>33899.422835150006</v>
      </c>
      <c r="K42" s="43">
        <v>11878.64867869</v>
      </c>
      <c r="L42" s="43"/>
      <c r="M42" s="43">
        <v>4186.7610432500005</v>
      </c>
      <c r="N42" s="43">
        <v>10757.726471850001</v>
      </c>
      <c r="O42" s="43">
        <v>7231.0078202200002</v>
      </c>
      <c r="P42" s="43">
        <v>30007.199999999997</v>
      </c>
      <c r="Q42" s="43">
        <v>2670.7220379999999</v>
      </c>
      <c r="R42" s="43">
        <v>12857.561492359999</v>
      </c>
      <c r="S42" s="43">
        <v>26727.558217680005</v>
      </c>
      <c r="T42" s="43">
        <v>248175.65613652999</v>
      </c>
      <c r="U42" s="43">
        <v>4278.0942622899993</v>
      </c>
      <c r="V42" s="43">
        <v>144674.73999999996</v>
      </c>
      <c r="W42" s="43"/>
      <c r="X42" s="43">
        <v>3070.0430000000001</v>
      </c>
      <c r="Y42" s="37">
        <v>13503.221229469998</v>
      </c>
      <c r="Z42" s="36">
        <f t="shared" si="0"/>
        <v>1233807.5968593073</v>
      </c>
      <c r="AA42" s="1"/>
      <c r="AB42" s="1"/>
    </row>
    <row r="43" spans="1:29" s="2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  <c r="AA43" s="1"/>
      <c r="AB43" s="1"/>
    </row>
    <row r="44" spans="1:29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9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9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9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  <c r="AA47" s="22"/>
      <c r="AB47" s="22"/>
      <c r="AC47" s="22"/>
    </row>
    <row r="48" spans="1:29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26" x14ac:dyDescent="0.2">
      <c r="A49" s="109"/>
      <c r="Z49" s="20"/>
    </row>
    <row r="50" spans="1:26" x14ac:dyDescent="0.2">
      <c r="A50" s="109"/>
    </row>
    <row r="51" spans="1:26" x14ac:dyDescent="0.2">
      <c r="A51" s="109"/>
    </row>
    <row r="52" spans="1:26" x14ac:dyDescent="0.2">
      <c r="A52" s="109"/>
    </row>
    <row r="53" spans="1:26" x14ac:dyDescent="0.2">
      <c r="A53" s="109"/>
    </row>
    <row r="54" spans="1:26" x14ac:dyDescent="0.2">
      <c r="A54" s="109"/>
    </row>
    <row r="55" spans="1:26" x14ac:dyDescent="0.2">
      <c r="A55" s="109"/>
    </row>
    <row r="56" spans="1:26" x14ac:dyDescent="0.2">
      <c r="A56" s="111"/>
    </row>
    <row r="57" spans="1:26" x14ac:dyDescent="0.2">
      <c r="A57" s="111"/>
    </row>
    <row r="58" spans="1:26" x14ac:dyDescent="0.2">
      <c r="A58" s="111"/>
    </row>
    <row r="59" spans="1:26" x14ac:dyDescent="0.2">
      <c r="A59" s="111"/>
    </row>
    <row r="60" spans="1:26" x14ac:dyDescent="0.2">
      <c r="A60" s="111"/>
    </row>
    <row r="61" spans="1:26" x14ac:dyDescent="0.2">
      <c r="A61" s="111"/>
    </row>
    <row r="62" spans="1:26" x14ac:dyDescent="0.2">
      <c r="A62" s="111"/>
    </row>
    <row r="63" spans="1:26" x14ac:dyDescent="0.2">
      <c r="A63" s="111"/>
    </row>
    <row r="64" spans="1:26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</sheetData>
  <phoneticPr fontId="7" type="noConversion"/>
  <hyperlinks>
    <hyperlink ref="A5" location="INDICE!A14" display="VOLVER AL INDICE" xr:uid="{00000000-0004-0000-2600-000000000000}"/>
  </hyperlinks>
  <pageMargins left="0.75" right="0.75" top="1" bottom="1" header="0" footer="0"/>
  <headerFooter alignWithMargins="0"/>
  <ignoredErrors>
    <ignoredError sqref="Z10:Z40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29" width="9.28515625" style="46" bestFit="1" customWidth="1"/>
    <col min="30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9.25" customHeight="1" x14ac:dyDescent="0.2">
      <c r="A2" s="102" t="s">
        <v>6</v>
      </c>
      <c r="B2" s="30" t="s">
        <v>1826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 t="str">
        <f>B2</f>
        <v>Recursos tributarios de origen provincial (Impuestos provinciales) por provincia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1825</v>
      </c>
      <c r="B3" s="19" t="s">
        <v>1836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1839</v>
      </c>
      <c r="B5" s="18" t="s">
        <v>1852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22.5" x14ac:dyDescent="0.2">
      <c r="A7" s="102" t="s">
        <v>1840</v>
      </c>
      <c r="B7" s="40" t="s">
        <v>1850</v>
      </c>
      <c r="C7" s="40" t="s">
        <v>1850</v>
      </c>
      <c r="D7" s="40" t="s">
        <v>1850</v>
      </c>
      <c r="E7" s="40" t="s">
        <v>1850</v>
      </c>
      <c r="F7" s="40" t="s">
        <v>1850</v>
      </c>
      <c r="G7" s="40" t="s">
        <v>1850</v>
      </c>
      <c r="H7" s="40" t="s">
        <v>1850</v>
      </c>
      <c r="I7" s="40" t="s">
        <v>1850</v>
      </c>
      <c r="J7" s="40" t="s">
        <v>1850</v>
      </c>
      <c r="K7" s="40" t="s">
        <v>1850</v>
      </c>
      <c r="L7" s="40" t="s">
        <v>1850</v>
      </c>
      <c r="M7" s="40" t="s">
        <v>1850</v>
      </c>
      <c r="N7" s="40" t="s">
        <v>1850</v>
      </c>
      <c r="O7" s="40" t="s">
        <v>1850</v>
      </c>
      <c r="P7" s="40" t="s">
        <v>1850</v>
      </c>
      <c r="Q7" s="40" t="s">
        <v>1850</v>
      </c>
      <c r="R7" s="40" t="s">
        <v>1850</v>
      </c>
      <c r="S7" s="40" t="s">
        <v>1850</v>
      </c>
      <c r="T7" s="40" t="s">
        <v>1850</v>
      </c>
      <c r="U7" s="40" t="s">
        <v>1850</v>
      </c>
      <c r="V7" s="40" t="s">
        <v>1850</v>
      </c>
      <c r="W7" s="40" t="s">
        <v>1850</v>
      </c>
      <c r="X7" s="40" t="s">
        <v>1850</v>
      </c>
      <c r="Y7" s="40" t="s">
        <v>1850</v>
      </c>
      <c r="Z7" s="41" t="s">
        <v>1850</v>
      </c>
      <c r="AA7" s="45"/>
      <c r="AB7" s="45"/>
      <c r="AC7" s="45"/>
    </row>
    <row r="8" spans="1:37" s="44" customFormat="1" ht="11.25" x14ac:dyDescent="0.2">
      <c r="A8" s="104" t="s">
        <v>1841</v>
      </c>
      <c r="B8" s="121" t="s">
        <v>215</v>
      </c>
      <c r="C8" s="122" t="s">
        <v>216</v>
      </c>
      <c r="D8" s="122" t="s">
        <v>217</v>
      </c>
      <c r="E8" s="122" t="s">
        <v>218</v>
      </c>
      <c r="F8" s="122" t="s">
        <v>219</v>
      </c>
      <c r="G8" s="122" t="s">
        <v>220</v>
      </c>
      <c r="H8" s="122" t="s">
        <v>221</v>
      </c>
      <c r="I8" s="122" t="s">
        <v>222</v>
      </c>
      <c r="J8" s="122" t="s">
        <v>223</v>
      </c>
      <c r="K8" s="122" t="s">
        <v>224</v>
      </c>
      <c r="L8" s="122" t="s">
        <v>225</v>
      </c>
      <c r="M8" s="122" t="s">
        <v>226</v>
      </c>
      <c r="N8" s="122" t="s">
        <v>227</v>
      </c>
      <c r="O8" s="122" t="s">
        <v>228</v>
      </c>
      <c r="P8" s="122" t="s">
        <v>229</v>
      </c>
      <c r="Q8" s="122" t="s">
        <v>230</v>
      </c>
      <c r="R8" s="122" t="s">
        <v>231</v>
      </c>
      <c r="S8" s="122" t="s">
        <v>232</v>
      </c>
      <c r="T8" s="122" t="s">
        <v>233</v>
      </c>
      <c r="U8" s="122" t="s">
        <v>234</v>
      </c>
      <c r="V8" s="122" t="s">
        <v>235</v>
      </c>
      <c r="W8" s="122" t="s">
        <v>236</v>
      </c>
      <c r="X8" s="122" t="s">
        <v>237</v>
      </c>
      <c r="Y8" s="122" t="s">
        <v>238</v>
      </c>
      <c r="Z8" s="123" t="s">
        <v>239</v>
      </c>
    </row>
    <row r="9" spans="1:37" s="45" customFormat="1" ht="23.25" customHeight="1" thickBot="1" x14ac:dyDescent="0.25">
      <c r="A9" s="105" t="s">
        <v>162</v>
      </c>
      <c r="B9" s="71" t="s">
        <v>84</v>
      </c>
      <c r="C9" s="23" t="s">
        <v>139</v>
      </c>
      <c r="D9" s="23" t="s">
        <v>140</v>
      </c>
      <c r="E9" s="23" t="s">
        <v>141</v>
      </c>
      <c r="F9" s="23" t="s">
        <v>142</v>
      </c>
      <c r="G9" s="23" t="s">
        <v>143</v>
      </c>
      <c r="H9" s="23" t="s">
        <v>144</v>
      </c>
      <c r="I9" s="23" t="s">
        <v>145</v>
      </c>
      <c r="J9" s="23" t="s">
        <v>146</v>
      </c>
      <c r="K9" s="23" t="s">
        <v>147</v>
      </c>
      <c r="L9" s="23" t="s">
        <v>148</v>
      </c>
      <c r="M9" s="23" t="s">
        <v>149</v>
      </c>
      <c r="N9" s="23" t="s">
        <v>150</v>
      </c>
      <c r="O9" s="23" t="s">
        <v>151</v>
      </c>
      <c r="P9" s="23" t="s">
        <v>152</v>
      </c>
      <c r="Q9" s="23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33" t="s">
        <v>161</v>
      </c>
      <c r="AA9" s="150"/>
    </row>
    <row r="10" spans="1:37" s="46" customFormat="1" ht="13.7" customHeight="1" x14ac:dyDescent="0.2">
      <c r="A10" s="109">
        <v>1992</v>
      </c>
      <c r="B10" s="52">
        <v>1828.0930000000001</v>
      </c>
      <c r="C10" s="52">
        <v>2743.45</v>
      </c>
      <c r="D10" s="52">
        <v>17.11136853</v>
      </c>
      <c r="E10" s="52">
        <v>659.35699999999997</v>
      </c>
      <c r="F10" s="52">
        <v>55.326500000000003</v>
      </c>
      <c r="G10" s="52">
        <v>60.195800000000006</v>
      </c>
      <c r="H10" s="52">
        <v>45.843000000000004</v>
      </c>
      <c r="I10" s="52">
        <v>158.23699999999999</v>
      </c>
      <c r="J10" s="52">
        <v>22.554500000000001</v>
      </c>
      <c r="K10" s="52">
        <v>44.162999999999997</v>
      </c>
      <c r="L10" s="52">
        <v>70.031000000000006</v>
      </c>
      <c r="M10" s="52">
        <v>18.434099999999997</v>
      </c>
      <c r="N10" s="52">
        <v>287.06119999999999</v>
      </c>
      <c r="O10" s="52">
        <v>73.293800000000005</v>
      </c>
      <c r="P10" s="52">
        <v>82.04910000000001</v>
      </c>
      <c r="Q10" s="52">
        <v>108.401</v>
      </c>
      <c r="R10" s="52">
        <v>71.13</v>
      </c>
      <c r="S10" s="52">
        <v>61.125999999999998</v>
      </c>
      <c r="T10" s="52">
        <v>53.55</v>
      </c>
      <c r="U10" s="52">
        <v>35.837000000000003</v>
      </c>
      <c r="V10" s="52">
        <v>647.50699999999995</v>
      </c>
      <c r="W10" s="52">
        <v>43.612699999999997</v>
      </c>
      <c r="X10" s="52">
        <v>125.2401499999992</v>
      </c>
      <c r="Y10" s="153">
        <v>54.398000000000003</v>
      </c>
      <c r="Z10" s="154">
        <f t="shared" ref="Z10:Z48" si="0">SUM(B10:Y10)</f>
        <v>7366.0022185300004</v>
      </c>
      <c r="AA10" s="152"/>
      <c r="AB10" s="151"/>
      <c r="AC10" s="151"/>
      <c r="AD10" s="151"/>
      <c r="AE10" s="151"/>
      <c r="AG10" s="151"/>
      <c r="AK10" s="151"/>
    </row>
    <row r="11" spans="1:37" s="46" customFormat="1" ht="13.7" customHeight="1" x14ac:dyDescent="0.2">
      <c r="A11" s="109">
        <v>1993</v>
      </c>
      <c r="B11" s="42">
        <v>2334.3692249999999</v>
      </c>
      <c r="C11" s="43">
        <v>3190</v>
      </c>
      <c r="D11" s="43">
        <v>23.027000000000001</v>
      </c>
      <c r="E11" s="43">
        <v>750.70269999999994</v>
      </c>
      <c r="F11" s="43">
        <v>70.055000000000007</v>
      </c>
      <c r="G11" s="43">
        <v>70.636398</v>
      </c>
      <c r="H11" s="43">
        <v>49.282768819999994</v>
      </c>
      <c r="I11" s="43">
        <v>204.66300000000001</v>
      </c>
      <c r="J11" s="43">
        <v>26.970000000000052</v>
      </c>
      <c r="K11" s="43">
        <v>50.374900000000004</v>
      </c>
      <c r="L11" s="43">
        <v>85.476985999999997</v>
      </c>
      <c r="M11" s="43">
        <v>24.052244999999999</v>
      </c>
      <c r="N11" s="43">
        <v>353.40897799999999</v>
      </c>
      <c r="O11" s="43">
        <v>78.092799999999997</v>
      </c>
      <c r="P11" s="43">
        <v>94.362307999999999</v>
      </c>
      <c r="Q11" s="43">
        <v>121.708</v>
      </c>
      <c r="R11" s="43">
        <v>88.623999999999995</v>
      </c>
      <c r="S11" s="43">
        <v>71.962899999999991</v>
      </c>
      <c r="T11" s="43">
        <v>65.6995</v>
      </c>
      <c r="U11" s="43">
        <v>43.747999999999998</v>
      </c>
      <c r="V11" s="43">
        <v>749.82313399999998</v>
      </c>
      <c r="W11" s="43">
        <v>47.894849999999998</v>
      </c>
      <c r="X11" s="43">
        <v>140.55180999999999</v>
      </c>
      <c r="Y11" s="76">
        <v>61.858694</v>
      </c>
      <c r="Z11" s="36">
        <f t="shared" si="0"/>
        <v>8797.3451968199988</v>
      </c>
      <c r="AA11" s="151"/>
      <c r="AB11" s="151"/>
      <c r="AC11" s="151"/>
    </row>
    <row r="12" spans="1:37" s="46" customFormat="1" ht="13.7" customHeight="1" x14ac:dyDescent="0.2">
      <c r="A12" s="109">
        <v>1994</v>
      </c>
      <c r="B12" s="42">
        <v>2352.8924670000001</v>
      </c>
      <c r="C12" s="43">
        <v>3642.0002249399995</v>
      </c>
      <c r="D12" s="43">
        <v>26.311955999999999</v>
      </c>
      <c r="E12" s="43">
        <v>860.23500000000001</v>
      </c>
      <c r="F12" s="43">
        <v>70.780324000000007</v>
      </c>
      <c r="G12" s="43">
        <v>81.104399999999998</v>
      </c>
      <c r="H12" s="43">
        <v>52.206909590000002</v>
      </c>
      <c r="I12" s="43">
        <v>248.44</v>
      </c>
      <c r="J12" s="43">
        <v>27.356000000000002</v>
      </c>
      <c r="K12" s="43">
        <v>49.807673999999999</v>
      </c>
      <c r="L12" s="43">
        <v>82.841209000000006</v>
      </c>
      <c r="M12" s="43">
        <v>23.276405999999998</v>
      </c>
      <c r="N12" s="43">
        <v>427.4992529999999</v>
      </c>
      <c r="O12" s="43">
        <v>82.096399999999988</v>
      </c>
      <c r="P12" s="43">
        <v>116.015021</v>
      </c>
      <c r="Q12" s="43">
        <v>125.875</v>
      </c>
      <c r="R12" s="43">
        <v>103.54</v>
      </c>
      <c r="S12" s="43">
        <v>62.67192399999999</v>
      </c>
      <c r="T12" s="43">
        <v>76.05</v>
      </c>
      <c r="U12" s="43">
        <v>54.138930999999999</v>
      </c>
      <c r="V12" s="43">
        <v>853.45096000000001</v>
      </c>
      <c r="W12" s="43">
        <v>62.853167999999975</v>
      </c>
      <c r="X12" s="43">
        <v>155.863</v>
      </c>
      <c r="Y12" s="76">
        <v>48.578900000000004</v>
      </c>
      <c r="Z12" s="36">
        <f t="shared" si="0"/>
        <v>9685.8851275299985</v>
      </c>
      <c r="AA12" s="151"/>
      <c r="AB12" s="151"/>
      <c r="AC12" s="151"/>
    </row>
    <row r="13" spans="1:37" s="46" customFormat="1" ht="13.7" customHeight="1" x14ac:dyDescent="0.2">
      <c r="A13" s="109">
        <v>1995</v>
      </c>
      <c r="B13" s="42">
        <v>2290.6266139999998</v>
      </c>
      <c r="C13" s="43">
        <v>3468.2080000000001</v>
      </c>
      <c r="D13" s="43">
        <v>22.1934</v>
      </c>
      <c r="E13" s="43">
        <v>848.07492999999999</v>
      </c>
      <c r="F13" s="43">
        <v>69.292180999999999</v>
      </c>
      <c r="G13" s="43">
        <v>98.377600000000001</v>
      </c>
      <c r="H13" s="43">
        <v>52.694980800000003</v>
      </c>
      <c r="I13" s="43">
        <v>267.84521043733946</v>
      </c>
      <c r="J13" s="43">
        <v>20.007414000000001</v>
      </c>
      <c r="K13" s="43">
        <v>42.367857000000001</v>
      </c>
      <c r="L13" s="43">
        <v>77.984707000000014</v>
      </c>
      <c r="M13" s="43">
        <v>16.017444000000001</v>
      </c>
      <c r="N13" s="43">
        <v>327.18151700000004</v>
      </c>
      <c r="O13" s="43">
        <v>83.698300000000003</v>
      </c>
      <c r="P13" s="43">
        <v>127.24979499020003</v>
      </c>
      <c r="Q13" s="43">
        <v>103.736</v>
      </c>
      <c r="R13" s="43">
        <v>99.472024999999988</v>
      </c>
      <c r="S13" s="43">
        <v>58.061203999999996</v>
      </c>
      <c r="T13" s="43">
        <v>69.124399999999994</v>
      </c>
      <c r="U13" s="43">
        <v>68.456817000000001</v>
      </c>
      <c r="V13" s="43">
        <v>727.22510000000102</v>
      </c>
      <c r="W13" s="43">
        <v>57.566045149999972</v>
      </c>
      <c r="X13" s="43">
        <v>131.84370276100003</v>
      </c>
      <c r="Y13" s="76">
        <v>44.283068999999998</v>
      </c>
      <c r="Z13" s="36">
        <f t="shared" si="0"/>
        <v>9171.5883131385381</v>
      </c>
      <c r="AA13" s="151"/>
      <c r="AB13" s="151"/>
      <c r="AC13" s="151"/>
    </row>
    <row r="14" spans="1:37" s="46" customFormat="1" ht="13.7" customHeight="1" x14ac:dyDescent="0.2">
      <c r="A14" s="109">
        <v>1996</v>
      </c>
      <c r="B14" s="42">
        <v>2313.880369</v>
      </c>
      <c r="C14" s="43">
        <v>3867.91525</v>
      </c>
      <c r="D14" s="43">
        <v>35.843599999999995</v>
      </c>
      <c r="E14" s="43">
        <v>863.59749999999997</v>
      </c>
      <c r="F14" s="43">
        <v>67.331589999999991</v>
      </c>
      <c r="G14" s="43">
        <v>110.1662</v>
      </c>
      <c r="H14" s="43">
        <v>56.520300000000006</v>
      </c>
      <c r="I14" s="43">
        <v>286.12474400000002</v>
      </c>
      <c r="J14" s="43">
        <v>22.573400000000003</v>
      </c>
      <c r="K14" s="43">
        <v>47.018900000000002</v>
      </c>
      <c r="L14" s="43">
        <v>90.357148999999993</v>
      </c>
      <c r="M14" s="43">
        <v>27.142599999999998</v>
      </c>
      <c r="N14" s="43">
        <v>323.57</v>
      </c>
      <c r="O14" s="43">
        <v>117.0501</v>
      </c>
      <c r="P14" s="43">
        <v>132.70818292108862</v>
      </c>
      <c r="Q14" s="43">
        <v>124.12</v>
      </c>
      <c r="R14" s="43">
        <v>115.03160000000001</v>
      </c>
      <c r="S14" s="43">
        <v>79.313575</v>
      </c>
      <c r="T14" s="43">
        <v>74.63</v>
      </c>
      <c r="U14" s="43">
        <v>63.108909900000008</v>
      </c>
      <c r="V14" s="43">
        <v>729.06709999999998</v>
      </c>
      <c r="W14" s="43">
        <v>65.268877070000002</v>
      </c>
      <c r="X14" s="43">
        <v>150.0076779</v>
      </c>
      <c r="Y14" s="76">
        <v>39.586469999999998</v>
      </c>
      <c r="Z14" s="36">
        <f t="shared" si="0"/>
        <v>9801.9340947910896</v>
      </c>
      <c r="AA14" s="151"/>
      <c r="AB14" s="151"/>
      <c r="AC14" s="151"/>
    </row>
    <row r="15" spans="1:37" s="46" customFormat="1" ht="13.7" customHeight="1" x14ac:dyDescent="0.2">
      <c r="A15" s="109">
        <v>1997</v>
      </c>
      <c r="B15" s="42">
        <v>2455.7729039999999</v>
      </c>
      <c r="C15" s="43">
        <v>4510.1736000000001</v>
      </c>
      <c r="D15" s="43">
        <v>38.69068</v>
      </c>
      <c r="E15" s="43">
        <v>849.75196478999999</v>
      </c>
      <c r="F15" s="43">
        <v>72.563563000000016</v>
      </c>
      <c r="G15" s="43">
        <v>111.98233</v>
      </c>
      <c r="H15" s="43">
        <v>62.132306</v>
      </c>
      <c r="I15" s="43">
        <v>298.43398600000006</v>
      </c>
      <c r="J15" s="43">
        <v>27.911883999999997</v>
      </c>
      <c r="K15" s="43">
        <v>54.386367000000007</v>
      </c>
      <c r="L15" s="43">
        <v>93.004000000000005</v>
      </c>
      <c r="M15" s="43">
        <v>23.634172</v>
      </c>
      <c r="N15" s="43">
        <v>375.56</v>
      </c>
      <c r="O15" s="43">
        <v>120.185</v>
      </c>
      <c r="P15" s="43">
        <v>140.17699999999999</v>
      </c>
      <c r="Q15" s="43">
        <v>129.72076900000002</v>
      </c>
      <c r="R15" s="43">
        <v>130.54303300000001</v>
      </c>
      <c r="S15" s="43">
        <v>91.388999999999996</v>
      </c>
      <c r="T15" s="43">
        <v>80.534520000000001</v>
      </c>
      <c r="U15" s="43">
        <v>63.404555999999999</v>
      </c>
      <c r="V15" s="43">
        <v>875.84415999999999</v>
      </c>
      <c r="W15" s="43">
        <v>82.945311000000004</v>
      </c>
      <c r="X15" s="43">
        <v>166.95699999999999</v>
      </c>
      <c r="Y15" s="76">
        <v>41.521935000000006</v>
      </c>
      <c r="Z15" s="36">
        <f t="shared" si="0"/>
        <v>10897.220040789996</v>
      </c>
      <c r="AA15" s="151"/>
      <c r="AB15" s="151"/>
      <c r="AC15" s="151"/>
    </row>
    <row r="16" spans="1:37" s="46" customFormat="1" ht="13.7" customHeight="1" x14ac:dyDescent="0.2">
      <c r="A16" s="109">
        <v>1998</v>
      </c>
      <c r="B16" s="42">
        <v>2770.5238250000002</v>
      </c>
      <c r="C16" s="43">
        <v>4716.4134307899994</v>
      </c>
      <c r="D16" s="43">
        <v>40.438261750000002</v>
      </c>
      <c r="E16" s="43">
        <v>911.55763203000015</v>
      </c>
      <c r="F16" s="43">
        <v>75.75606599999999</v>
      </c>
      <c r="G16" s="43">
        <v>104.7223</v>
      </c>
      <c r="H16" s="43">
        <v>60.093720999999995</v>
      </c>
      <c r="I16" s="43">
        <v>302.73926491999998</v>
      </c>
      <c r="J16" s="43">
        <v>30.800604889999999</v>
      </c>
      <c r="K16" s="43">
        <v>57.336932180000005</v>
      </c>
      <c r="L16" s="43">
        <v>104.93390345</v>
      </c>
      <c r="M16" s="43">
        <v>22.119020169999999</v>
      </c>
      <c r="N16" s="43">
        <v>397.34660597000004</v>
      </c>
      <c r="O16" s="43">
        <v>113.72938673</v>
      </c>
      <c r="P16" s="43">
        <v>169.46520451999999</v>
      </c>
      <c r="Q16" s="43">
        <v>147.5026</v>
      </c>
      <c r="R16" s="43">
        <v>133.56013012999998</v>
      </c>
      <c r="S16" s="43">
        <v>100.16824300000002</v>
      </c>
      <c r="T16" s="43">
        <v>85.262659999999997</v>
      </c>
      <c r="U16" s="43">
        <v>64.701180960000002</v>
      </c>
      <c r="V16" s="43">
        <v>928.95006504000003</v>
      </c>
      <c r="W16" s="43">
        <v>93.122701070000005</v>
      </c>
      <c r="X16" s="43">
        <v>179.29522450000002</v>
      </c>
      <c r="Y16" s="76">
        <v>44.401000000000003</v>
      </c>
      <c r="Z16" s="36">
        <f t="shared" si="0"/>
        <v>11654.939964099998</v>
      </c>
      <c r="AA16" s="151"/>
      <c r="AB16" s="151"/>
      <c r="AC16" s="151"/>
    </row>
    <row r="17" spans="1:29" s="46" customFormat="1" ht="13.7" customHeight="1" x14ac:dyDescent="0.2">
      <c r="A17" s="109">
        <v>1999</v>
      </c>
      <c r="B17" s="42">
        <v>2734.4650000000001</v>
      </c>
      <c r="C17" s="43">
        <v>4346.4007323099995</v>
      </c>
      <c r="D17" s="43">
        <v>39.075683220000002</v>
      </c>
      <c r="E17" s="43">
        <v>835.4523640000001</v>
      </c>
      <c r="F17" s="43">
        <v>67.575815340000005</v>
      </c>
      <c r="G17" s="43">
        <v>99.984499999999997</v>
      </c>
      <c r="H17" s="43">
        <v>65.091515999999999</v>
      </c>
      <c r="I17" s="43">
        <v>283.91190799999998</v>
      </c>
      <c r="J17" s="43">
        <v>26.274045000000001</v>
      </c>
      <c r="K17" s="43">
        <v>58.54853296000001</v>
      </c>
      <c r="L17" s="43">
        <v>96.677082529999993</v>
      </c>
      <c r="M17" s="43">
        <v>23.75373922</v>
      </c>
      <c r="N17" s="43">
        <v>393.86075525999996</v>
      </c>
      <c r="O17" s="43">
        <v>99.037669999999991</v>
      </c>
      <c r="P17" s="43">
        <v>155.59971725</v>
      </c>
      <c r="Q17" s="43">
        <v>135.37713600000001</v>
      </c>
      <c r="R17" s="43">
        <v>146.49433999999999</v>
      </c>
      <c r="S17" s="43">
        <v>91.72163540999999</v>
      </c>
      <c r="T17" s="43">
        <v>93.308689999999999</v>
      </c>
      <c r="U17" s="43">
        <v>56.0598575</v>
      </c>
      <c r="V17" s="43">
        <v>885.21314308000012</v>
      </c>
      <c r="W17" s="43">
        <v>89.888239689999992</v>
      </c>
      <c r="X17" s="43">
        <v>181.51590786</v>
      </c>
      <c r="Y17" s="76">
        <v>44.535135000000004</v>
      </c>
      <c r="Z17" s="36">
        <f t="shared" si="0"/>
        <v>11049.823145629998</v>
      </c>
      <c r="AA17" s="151"/>
      <c r="AB17" s="151"/>
      <c r="AC17" s="151"/>
    </row>
    <row r="18" spans="1:29" s="46" customFormat="1" ht="13.7" customHeight="1" x14ac:dyDescent="0.2">
      <c r="A18" s="109">
        <v>2000</v>
      </c>
      <c r="B18" s="42">
        <v>2754.4276529999997</v>
      </c>
      <c r="C18" s="43">
        <v>4163.3342878900003</v>
      </c>
      <c r="D18" s="43">
        <v>38.608966249999995</v>
      </c>
      <c r="E18" s="43">
        <v>854.14983800000016</v>
      </c>
      <c r="F18" s="43">
        <v>77.859021420000005</v>
      </c>
      <c r="G18" s="43">
        <v>92.522999999999996</v>
      </c>
      <c r="H18" s="43">
        <v>72.278959</v>
      </c>
      <c r="I18" s="43">
        <v>261.91651201000002</v>
      </c>
      <c r="J18" s="43">
        <v>24.366955239999999</v>
      </c>
      <c r="K18" s="43">
        <v>61.126986059999993</v>
      </c>
      <c r="L18" s="43">
        <v>91.353352330000007</v>
      </c>
      <c r="M18" s="43">
        <v>23.520047199999997</v>
      </c>
      <c r="N18" s="43">
        <v>352.11829999999998</v>
      </c>
      <c r="O18" s="43">
        <v>112.98203807999998</v>
      </c>
      <c r="P18" s="43">
        <v>167.92038613</v>
      </c>
      <c r="Q18" s="43">
        <v>142.84569832</v>
      </c>
      <c r="R18" s="43">
        <v>136.79693919000002</v>
      </c>
      <c r="S18" s="43">
        <v>89.822999999999993</v>
      </c>
      <c r="T18" s="43">
        <v>90.502289999999988</v>
      </c>
      <c r="U18" s="43">
        <v>60.914355184916317</v>
      </c>
      <c r="V18" s="43">
        <v>894.52195899999992</v>
      </c>
      <c r="W18" s="43">
        <v>81.334404939999999</v>
      </c>
      <c r="X18" s="43">
        <v>181.22382232999999</v>
      </c>
      <c r="Y18" s="76">
        <v>43.638170999999993</v>
      </c>
      <c r="Z18" s="36">
        <f t="shared" si="0"/>
        <v>10870.086942574915</v>
      </c>
      <c r="AA18" s="151"/>
      <c r="AB18" s="151"/>
      <c r="AC18" s="151"/>
    </row>
    <row r="19" spans="1:29" s="46" customFormat="1" ht="13.7" customHeight="1" x14ac:dyDescent="0.2">
      <c r="A19" s="109">
        <v>2001</v>
      </c>
      <c r="B19" s="42">
        <v>2514.989</v>
      </c>
      <c r="C19" s="43">
        <v>3601.7989169699995</v>
      </c>
      <c r="D19" s="43">
        <v>36.530913290000001</v>
      </c>
      <c r="E19" s="43">
        <v>753.56299465999996</v>
      </c>
      <c r="F19" s="43">
        <v>79.012646680000003</v>
      </c>
      <c r="G19" s="43">
        <v>80.299600000000012</v>
      </c>
      <c r="H19" s="43">
        <v>80.322867000000002</v>
      </c>
      <c r="I19" s="43">
        <v>259.10006512000001</v>
      </c>
      <c r="J19" s="43">
        <v>21.630431130000002</v>
      </c>
      <c r="K19" s="43">
        <v>51.02383932</v>
      </c>
      <c r="L19" s="43">
        <v>81.348407860000009</v>
      </c>
      <c r="M19" s="43">
        <v>22.710615009999998</v>
      </c>
      <c r="N19" s="43">
        <v>357.45471999999995</v>
      </c>
      <c r="O19" s="43">
        <v>107.1314</v>
      </c>
      <c r="P19" s="43">
        <v>175.94557</v>
      </c>
      <c r="Q19" s="43">
        <v>126.25923525999998</v>
      </c>
      <c r="R19" s="43">
        <v>120.73627407999999</v>
      </c>
      <c r="S19" s="43">
        <v>85.960849400000001</v>
      </c>
      <c r="T19" s="43">
        <v>101.20442999999999</v>
      </c>
      <c r="U19" s="43">
        <v>46.170545484580622</v>
      </c>
      <c r="V19" s="43">
        <v>750.30432977000009</v>
      </c>
      <c r="W19" s="43">
        <v>74.479176390000006</v>
      </c>
      <c r="X19" s="43">
        <v>201.11406769000001</v>
      </c>
      <c r="Y19" s="76">
        <v>46.080289000000008</v>
      </c>
      <c r="Z19" s="36">
        <f t="shared" si="0"/>
        <v>9775.1711841145807</v>
      </c>
      <c r="AA19" s="151"/>
      <c r="AB19" s="151"/>
      <c r="AC19" s="151"/>
    </row>
    <row r="20" spans="1:29" s="46" customFormat="1" ht="13.7" customHeight="1" x14ac:dyDescent="0.2">
      <c r="A20" s="109">
        <v>2002</v>
      </c>
      <c r="B20" s="42">
        <v>2455.1358534999999</v>
      </c>
      <c r="C20" s="43">
        <v>4247.8249999999998</v>
      </c>
      <c r="D20" s="43">
        <v>35.100633650000013</v>
      </c>
      <c r="E20" s="43">
        <v>800.48293999999999</v>
      </c>
      <c r="F20" s="43">
        <v>78.71186483999999</v>
      </c>
      <c r="G20" s="43">
        <v>98.08395397000001</v>
      </c>
      <c r="H20" s="43">
        <v>105.79951099999998</v>
      </c>
      <c r="I20" s="43">
        <v>248.36471599999999</v>
      </c>
      <c r="J20" s="43">
        <v>19.146517125999999</v>
      </c>
      <c r="K20" s="43">
        <v>53.149633489999999</v>
      </c>
      <c r="L20" s="43">
        <v>99.402902275000002</v>
      </c>
      <c r="M20" s="43">
        <v>21.389695280000002</v>
      </c>
      <c r="N20" s="43">
        <v>325.55</v>
      </c>
      <c r="O20" s="43">
        <v>149.91186100000002</v>
      </c>
      <c r="P20" s="43">
        <v>211.3047862521602</v>
      </c>
      <c r="Q20" s="43">
        <v>130.69305100000003</v>
      </c>
      <c r="R20" s="43">
        <v>163.67373474999999</v>
      </c>
      <c r="S20" s="43">
        <v>67.184912060000002</v>
      </c>
      <c r="T20" s="43">
        <v>106.25312103588455</v>
      </c>
      <c r="U20" s="43">
        <v>45.197056343203535</v>
      </c>
      <c r="V20" s="43">
        <v>837.92928710000001</v>
      </c>
      <c r="W20" s="43">
        <v>73.270903140000001</v>
      </c>
      <c r="X20" s="43">
        <v>176.37454015</v>
      </c>
      <c r="Y20" s="76">
        <v>46.112651570000011</v>
      </c>
      <c r="Z20" s="36">
        <f t="shared" si="0"/>
        <v>10596.04912553225</v>
      </c>
      <c r="AA20" s="151"/>
      <c r="AB20" s="151"/>
      <c r="AC20" s="151"/>
    </row>
    <row r="21" spans="1:29" s="46" customFormat="1" ht="13.7" customHeight="1" x14ac:dyDescent="0.2">
      <c r="A21" s="109">
        <v>2003</v>
      </c>
      <c r="B21" s="42">
        <v>3279.5890820000004</v>
      </c>
      <c r="C21" s="43">
        <v>5680.5429999999997</v>
      </c>
      <c r="D21" s="43">
        <v>57.820247739999999</v>
      </c>
      <c r="E21" s="43">
        <v>1038.692096</v>
      </c>
      <c r="F21" s="43">
        <v>95.668513666666669</v>
      </c>
      <c r="G21" s="43">
        <v>140.23770000000002</v>
      </c>
      <c r="H21" s="43">
        <v>146.298317</v>
      </c>
      <c r="I21" s="43">
        <v>328.57483033333335</v>
      </c>
      <c r="J21" s="43">
        <v>33.070166879999995</v>
      </c>
      <c r="K21" s="43">
        <v>71.694690000000008</v>
      </c>
      <c r="L21" s="43">
        <v>146.78215</v>
      </c>
      <c r="M21" s="43">
        <v>35.477438169999999</v>
      </c>
      <c r="N21" s="43">
        <v>489.18622999999997</v>
      </c>
      <c r="O21" s="43">
        <v>166.56500400000002</v>
      </c>
      <c r="P21" s="43">
        <v>311.68653500000005</v>
      </c>
      <c r="Q21" s="43">
        <v>186.79310699999999</v>
      </c>
      <c r="R21" s="43">
        <v>211.91541399999997</v>
      </c>
      <c r="S21" s="43">
        <v>103.32477414258001</v>
      </c>
      <c r="T21" s="43">
        <v>151.9443615291037</v>
      </c>
      <c r="U21" s="43">
        <v>139.75564179</v>
      </c>
      <c r="V21" s="43">
        <v>1098.30016991</v>
      </c>
      <c r="W21" s="43">
        <v>96.246733039999995</v>
      </c>
      <c r="X21" s="43">
        <v>278.14502588300002</v>
      </c>
      <c r="Y21" s="76">
        <v>80.096000000000004</v>
      </c>
      <c r="Z21" s="36">
        <f t="shared" si="0"/>
        <v>14368.407228084683</v>
      </c>
      <c r="AA21" s="151"/>
      <c r="AB21" s="151"/>
      <c r="AC21" s="151"/>
    </row>
    <row r="22" spans="1:29" s="46" customFormat="1" ht="13.7" customHeight="1" x14ac:dyDescent="0.2">
      <c r="A22" s="109">
        <v>2004</v>
      </c>
      <c r="B22" s="42">
        <v>4187.7</v>
      </c>
      <c r="C22" s="43">
        <v>7211.6030000000001</v>
      </c>
      <c r="D22" s="43">
        <v>72.838064040000006</v>
      </c>
      <c r="E22" s="43">
        <v>1214.8038429999999</v>
      </c>
      <c r="F22" s="43">
        <v>104.01503010000002</v>
      </c>
      <c r="G22" s="43">
        <v>161.7792</v>
      </c>
      <c r="H22" s="43">
        <v>206.19077999999999</v>
      </c>
      <c r="I22" s="43">
        <v>421.82775799999996</v>
      </c>
      <c r="J22" s="43">
        <v>43.027557459999997</v>
      </c>
      <c r="K22" s="43">
        <v>94.582309999999993</v>
      </c>
      <c r="L22" s="43">
        <v>173.75776999999999</v>
      </c>
      <c r="M22" s="43">
        <v>44.226170279999998</v>
      </c>
      <c r="N22" s="43">
        <v>592.52255000000002</v>
      </c>
      <c r="O22" s="43">
        <v>208.68695799999998</v>
      </c>
      <c r="P22" s="43">
        <v>372.81117106955674</v>
      </c>
      <c r="Q22" s="43">
        <v>229.357</v>
      </c>
      <c r="R22" s="43">
        <v>270.61941291625919</v>
      </c>
      <c r="S22" s="43">
        <v>136.36103299999999</v>
      </c>
      <c r="T22" s="43">
        <v>169.93072873842274</v>
      </c>
      <c r="U22" s="43">
        <v>173.83768000000001</v>
      </c>
      <c r="V22" s="43">
        <v>1392.7255631999999</v>
      </c>
      <c r="W22" s="43">
        <v>130.39654999999999</v>
      </c>
      <c r="X22" s="43">
        <v>372.06345511100005</v>
      </c>
      <c r="Y22" s="76">
        <v>122.22017120000001</v>
      </c>
      <c r="Z22" s="36">
        <f t="shared" si="0"/>
        <v>18107.883756115243</v>
      </c>
      <c r="AA22" s="151"/>
      <c r="AB22" s="151"/>
      <c r="AC22" s="151"/>
    </row>
    <row r="23" spans="1:29" s="46" customFormat="1" ht="13.7" customHeight="1" x14ac:dyDescent="0.2">
      <c r="A23" s="109">
        <v>2005</v>
      </c>
      <c r="B23" s="42">
        <v>5000.8540000000003</v>
      </c>
      <c r="C23" s="43">
        <v>8591.57</v>
      </c>
      <c r="D23" s="43">
        <v>87.69191690000001</v>
      </c>
      <c r="E23" s="43">
        <v>1469.9769231</v>
      </c>
      <c r="F23" s="43">
        <v>157.22999999999999</v>
      </c>
      <c r="G23" s="43">
        <v>197.80680000000001</v>
      </c>
      <c r="H23" s="43">
        <v>243.456141</v>
      </c>
      <c r="I23" s="43">
        <v>511.72499299999998</v>
      </c>
      <c r="J23" s="43">
        <v>65.998006169999996</v>
      </c>
      <c r="K23" s="43">
        <v>114.16999999999999</v>
      </c>
      <c r="L23" s="43">
        <v>226.34957425000002</v>
      </c>
      <c r="M23" s="43">
        <v>60.657731160000004</v>
      </c>
      <c r="N23" s="43">
        <v>756.49713700000007</v>
      </c>
      <c r="O23" s="43">
        <v>256.95000000000005</v>
      </c>
      <c r="P23" s="43">
        <v>473.78655400000008</v>
      </c>
      <c r="Q23" s="43">
        <v>301.33299999999997</v>
      </c>
      <c r="R23" s="43">
        <v>339.75970412000004</v>
      </c>
      <c r="S23" s="43">
        <v>183.47937532000003</v>
      </c>
      <c r="T23" s="43">
        <v>236.96860000000004</v>
      </c>
      <c r="U23" s="43">
        <v>225.56630105999997</v>
      </c>
      <c r="V23" s="43">
        <v>1600.2790000000002</v>
      </c>
      <c r="W23" s="43">
        <v>156.39216976755532</v>
      </c>
      <c r="X23" s="43">
        <v>514.72702359999994</v>
      </c>
      <c r="Y23" s="76">
        <v>157.31451187799999</v>
      </c>
      <c r="Z23" s="36">
        <f t="shared" si="0"/>
        <v>21930.539462325549</v>
      </c>
      <c r="AA23" s="151"/>
      <c r="AB23" s="151"/>
      <c r="AC23" s="151"/>
    </row>
    <row r="24" spans="1:29" s="46" customFormat="1" ht="13.7" customHeight="1" x14ac:dyDescent="0.2">
      <c r="A24" s="109">
        <v>2006</v>
      </c>
      <c r="B24" s="42">
        <v>6164.7450000000008</v>
      </c>
      <c r="C24" s="43">
        <v>10602</v>
      </c>
      <c r="D24" s="43">
        <v>115.78137807</v>
      </c>
      <c r="E24" s="43">
        <v>1848.8810429999999</v>
      </c>
      <c r="F24" s="43">
        <v>202.32</v>
      </c>
      <c r="G24" s="43">
        <v>249.24336412710988</v>
      </c>
      <c r="H24" s="43">
        <v>371.17979400000007</v>
      </c>
      <c r="I24" s="43">
        <v>622.75851799999987</v>
      </c>
      <c r="J24" s="43">
        <v>84.613808160000005</v>
      </c>
      <c r="K24" s="43">
        <v>144.18380339999999</v>
      </c>
      <c r="L24" s="43">
        <v>255.53694648999999</v>
      </c>
      <c r="M24" s="43">
        <v>79.270505689999993</v>
      </c>
      <c r="N24" s="43">
        <v>994.15</v>
      </c>
      <c r="O24" s="43">
        <v>370.81403230760958</v>
      </c>
      <c r="P24" s="43">
        <v>610.30345899999998</v>
      </c>
      <c r="Q24" s="43">
        <v>393.92900000000003</v>
      </c>
      <c r="R24" s="43">
        <v>434.37530206000002</v>
      </c>
      <c r="S24" s="43">
        <v>229.92137894757474</v>
      </c>
      <c r="T24" s="43">
        <v>266.29103399999997</v>
      </c>
      <c r="U24" s="43">
        <v>322.82863600000002</v>
      </c>
      <c r="V24" s="43">
        <v>1886.4489999999998</v>
      </c>
      <c r="W24" s="43">
        <v>184.99446210909508</v>
      </c>
      <c r="X24" s="43">
        <v>602.06563600000004</v>
      </c>
      <c r="Y24" s="76">
        <v>252.49022543999999</v>
      </c>
      <c r="Z24" s="36">
        <f t="shared" si="0"/>
        <v>27289.126326801397</v>
      </c>
      <c r="AA24" s="151"/>
      <c r="AB24" s="151"/>
      <c r="AC24" s="151"/>
    </row>
    <row r="25" spans="1:29" s="46" customFormat="1" ht="13.7" customHeight="1" x14ac:dyDescent="0.2">
      <c r="A25" s="109">
        <v>2007</v>
      </c>
      <c r="B25" s="42">
        <v>7806.6413999999995</v>
      </c>
      <c r="C25" s="43">
        <v>13029.149999999998</v>
      </c>
      <c r="D25" s="43">
        <v>151.124</v>
      </c>
      <c r="E25" s="43">
        <v>2279.7719999999999</v>
      </c>
      <c r="F25" s="43">
        <v>268.61</v>
      </c>
      <c r="G25" s="43">
        <v>333.26574999999997</v>
      </c>
      <c r="H25" s="43">
        <v>520.00537399999996</v>
      </c>
      <c r="I25" s="43">
        <v>804.87594948249421</v>
      </c>
      <c r="J25" s="43">
        <v>124.23019795</v>
      </c>
      <c r="K25" s="43">
        <v>184.11</v>
      </c>
      <c r="L25" s="43">
        <v>328.72500000000002</v>
      </c>
      <c r="M25" s="43">
        <v>98.402692779999995</v>
      </c>
      <c r="N25" s="43">
        <v>1183.3899999999999</v>
      </c>
      <c r="O25" s="43">
        <v>499.51000000000005</v>
      </c>
      <c r="P25" s="43">
        <v>786.53828199999998</v>
      </c>
      <c r="Q25" s="43">
        <v>472.37</v>
      </c>
      <c r="R25" s="43">
        <v>614.721</v>
      </c>
      <c r="S25" s="43">
        <v>307.41048599999999</v>
      </c>
      <c r="T25" s="43">
        <v>351.690293</v>
      </c>
      <c r="U25" s="43">
        <v>438.09553900000003</v>
      </c>
      <c r="V25" s="43">
        <v>2359.2490000000003</v>
      </c>
      <c r="W25" s="43">
        <v>238.21299999999991</v>
      </c>
      <c r="X25" s="43">
        <v>837.7</v>
      </c>
      <c r="Y25" s="76">
        <v>282.91999999999996</v>
      </c>
      <c r="Z25" s="36">
        <f t="shared" si="0"/>
        <v>34300.719964212498</v>
      </c>
      <c r="AA25" s="151"/>
      <c r="AB25" s="151"/>
      <c r="AC25" s="151"/>
    </row>
    <row r="26" spans="1:29" s="46" customFormat="1" ht="13.7" customHeight="1" x14ac:dyDescent="0.2">
      <c r="A26" s="109">
        <v>2008</v>
      </c>
      <c r="B26" s="42">
        <v>10618.252</v>
      </c>
      <c r="C26" s="43">
        <v>17741.649999999998</v>
      </c>
      <c r="D26" s="43">
        <v>207.33222830999998</v>
      </c>
      <c r="E26" s="43">
        <v>2913.6279749999999</v>
      </c>
      <c r="F26" s="43">
        <v>357.1</v>
      </c>
      <c r="G26" s="43">
        <v>486.57015794999995</v>
      </c>
      <c r="H26" s="43">
        <v>661.44081699999992</v>
      </c>
      <c r="I26" s="43">
        <v>955.67999999999984</v>
      </c>
      <c r="J26" s="43">
        <v>162.66414987499999</v>
      </c>
      <c r="K26" s="43">
        <v>229.14119001999998</v>
      </c>
      <c r="L26" s="43">
        <v>406.8630614999999</v>
      </c>
      <c r="M26" s="43">
        <v>122.01073356000002</v>
      </c>
      <c r="N26" s="43">
        <v>1517.0917690000001</v>
      </c>
      <c r="O26" s="43">
        <v>709.18000000000006</v>
      </c>
      <c r="P26" s="43">
        <v>978.64301699999987</v>
      </c>
      <c r="Q26" s="43">
        <v>584.62195140000006</v>
      </c>
      <c r="R26" s="43">
        <v>709.25600000000009</v>
      </c>
      <c r="S26" s="43">
        <v>394.45182</v>
      </c>
      <c r="T26" s="43">
        <v>432.78607900000003</v>
      </c>
      <c r="U26" s="43">
        <v>554.00950599999999</v>
      </c>
      <c r="V26" s="43">
        <v>3010.1606399999996</v>
      </c>
      <c r="W26" s="43">
        <v>323.7817274999997</v>
      </c>
      <c r="X26" s="43">
        <v>1062.7424902500002</v>
      </c>
      <c r="Y26" s="76">
        <v>329.50497799999999</v>
      </c>
      <c r="Z26" s="36">
        <f t="shared" si="0"/>
        <v>45468.562291364986</v>
      </c>
      <c r="AA26" s="151"/>
      <c r="AB26" s="151"/>
      <c r="AC26" s="151"/>
    </row>
    <row r="27" spans="1:29" s="46" customFormat="1" ht="13.7" customHeight="1" x14ac:dyDescent="0.2">
      <c r="A27" s="109">
        <v>2009</v>
      </c>
      <c r="B27" s="42">
        <v>12562.636348439999</v>
      </c>
      <c r="C27" s="43">
        <v>21135.749999999996</v>
      </c>
      <c r="D27" s="43">
        <v>232.09199999999998</v>
      </c>
      <c r="E27" s="43">
        <v>3854.8891999999996</v>
      </c>
      <c r="F27" s="43">
        <v>388.66</v>
      </c>
      <c r="G27" s="43">
        <v>525.45390999999995</v>
      </c>
      <c r="H27" s="43">
        <v>666.42030899999997</v>
      </c>
      <c r="I27" s="43">
        <v>1054.9199999999998</v>
      </c>
      <c r="J27" s="43">
        <v>175.26730224999997</v>
      </c>
      <c r="K27" s="43">
        <v>288.88</v>
      </c>
      <c r="L27" s="43">
        <v>458.37382407652871</v>
      </c>
      <c r="M27" s="43">
        <v>130.47550042</v>
      </c>
      <c r="N27" s="43">
        <v>1588.7300000000002</v>
      </c>
      <c r="O27" s="43">
        <v>692.04</v>
      </c>
      <c r="P27" s="43">
        <v>984.97462200000007</v>
      </c>
      <c r="Q27" s="43">
        <v>662.36415033999992</v>
      </c>
      <c r="R27" s="43">
        <v>766.30126178</v>
      </c>
      <c r="S27" s="43">
        <v>449.33300000000003</v>
      </c>
      <c r="T27" s="43">
        <v>448.06702999999999</v>
      </c>
      <c r="U27" s="43">
        <v>529.95212300000003</v>
      </c>
      <c r="V27" s="43">
        <v>3387.0927799999999</v>
      </c>
      <c r="W27" s="43">
        <v>361.36731990000015</v>
      </c>
      <c r="X27" s="43">
        <v>1329.0770000000002</v>
      </c>
      <c r="Y27" s="76">
        <v>309.307457</v>
      </c>
      <c r="Z27" s="36">
        <f t="shared" si="0"/>
        <v>52982.425138206512</v>
      </c>
      <c r="AA27" s="151"/>
      <c r="AB27" s="151"/>
      <c r="AC27" s="151"/>
    </row>
    <row r="28" spans="1:29" s="46" customFormat="1" ht="13.7" customHeight="1" x14ac:dyDescent="0.2">
      <c r="A28" s="109">
        <v>2010</v>
      </c>
      <c r="B28" s="42">
        <v>16361.960000000003</v>
      </c>
      <c r="C28" s="43">
        <v>26413.436999999998</v>
      </c>
      <c r="D28" s="43">
        <v>321.08500000000004</v>
      </c>
      <c r="E28" s="43">
        <v>5204.3373919999995</v>
      </c>
      <c r="F28" s="43">
        <v>531.68000000000006</v>
      </c>
      <c r="G28" s="43">
        <v>710.93647999999985</v>
      </c>
      <c r="H28" s="43">
        <v>880.38262499999996</v>
      </c>
      <c r="I28" s="43">
        <v>1383.3600000000004</v>
      </c>
      <c r="J28" s="43">
        <v>234.25069077999999</v>
      </c>
      <c r="K28" s="43">
        <v>363.17000000000007</v>
      </c>
      <c r="L28" s="43">
        <v>554.16096098750086</v>
      </c>
      <c r="M28" s="43">
        <v>161.89999999999998</v>
      </c>
      <c r="N28" s="43">
        <v>1968.8</v>
      </c>
      <c r="O28" s="43">
        <v>911.05</v>
      </c>
      <c r="P28" s="43">
        <v>1386.76105985</v>
      </c>
      <c r="Q28" s="43">
        <v>849.31555200000003</v>
      </c>
      <c r="R28" s="43">
        <v>992.15906999999993</v>
      </c>
      <c r="S28" s="43">
        <v>619.16269999999997</v>
      </c>
      <c r="T28" s="43">
        <v>646.40478815999995</v>
      </c>
      <c r="U28" s="43">
        <v>691.41539999999998</v>
      </c>
      <c r="V28" s="43">
        <v>4986.67047</v>
      </c>
      <c r="W28" s="43">
        <v>453.33199999999999</v>
      </c>
      <c r="X28" s="43">
        <v>1693.4159902900001</v>
      </c>
      <c r="Y28" s="76">
        <v>398.2240000000001</v>
      </c>
      <c r="Z28" s="36">
        <f t="shared" si="0"/>
        <v>68717.371179067501</v>
      </c>
      <c r="AA28" s="151"/>
      <c r="AB28" s="151"/>
      <c r="AC28" s="151"/>
    </row>
    <row r="29" spans="1:29" s="46" customFormat="1" ht="13.7" customHeight="1" x14ac:dyDescent="0.2">
      <c r="A29" s="109">
        <v>2011</v>
      </c>
      <c r="B29" s="42">
        <v>21623.794999999998</v>
      </c>
      <c r="C29" s="43">
        <v>35193.1</v>
      </c>
      <c r="D29" s="43">
        <v>474.60669999999999</v>
      </c>
      <c r="E29" s="43">
        <v>7028.5890000000009</v>
      </c>
      <c r="F29" s="43">
        <v>797.28000000000009</v>
      </c>
      <c r="G29" s="43">
        <v>1120.28523</v>
      </c>
      <c r="H29" s="43">
        <v>1261.9944895320002</v>
      </c>
      <c r="I29" s="43">
        <v>1954.3899999999999</v>
      </c>
      <c r="J29" s="43">
        <v>360.76805351000002</v>
      </c>
      <c r="K29" s="43">
        <v>506.53999999999991</v>
      </c>
      <c r="L29" s="43">
        <v>801.91980941999986</v>
      </c>
      <c r="M29" s="43">
        <v>223.60332783000001</v>
      </c>
      <c r="N29" s="43">
        <v>2912.32</v>
      </c>
      <c r="O29" s="43">
        <v>1308.1349999999995</v>
      </c>
      <c r="P29" s="43">
        <v>2004.428048</v>
      </c>
      <c r="Q29" s="43">
        <v>1104.0189558</v>
      </c>
      <c r="R29" s="43">
        <v>1397.14294</v>
      </c>
      <c r="S29" s="43">
        <v>880.49000000000012</v>
      </c>
      <c r="T29" s="43">
        <v>867.18412480000006</v>
      </c>
      <c r="U29" s="43">
        <v>937.72478300000012</v>
      </c>
      <c r="V29" s="43">
        <v>6605.96083</v>
      </c>
      <c r="W29" s="43">
        <v>665.08055706999994</v>
      </c>
      <c r="X29" s="43">
        <v>2300.44783831</v>
      </c>
      <c r="Y29" s="76">
        <v>572.27071699999999</v>
      </c>
      <c r="Z29" s="36">
        <f t="shared" si="0"/>
        <v>92902.075404271993</v>
      </c>
      <c r="AA29" s="151"/>
      <c r="AB29" s="151"/>
      <c r="AC29" s="151"/>
    </row>
    <row r="30" spans="1:29" s="46" customFormat="1" ht="13.7" customHeight="1" x14ac:dyDescent="0.2">
      <c r="A30" s="109">
        <v>2012</v>
      </c>
      <c r="B30" s="42">
        <v>27950.541493370001</v>
      </c>
      <c r="C30" s="43">
        <v>46127.68</v>
      </c>
      <c r="D30" s="43">
        <v>543.55597999999998</v>
      </c>
      <c r="E30" s="43">
        <v>8714.8230000000003</v>
      </c>
      <c r="F30" s="43">
        <v>1009.49</v>
      </c>
      <c r="G30" s="43">
        <v>1294.41893</v>
      </c>
      <c r="H30" s="43">
        <v>1591.75287</v>
      </c>
      <c r="I30" s="43">
        <v>2834.66</v>
      </c>
      <c r="J30" s="43">
        <v>438.90154999999999</v>
      </c>
      <c r="K30" s="43">
        <v>629.30264</v>
      </c>
      <c r="L30" s="43">
        <v>989.68648211999994</v>
      </c>
      <c r="M30" s="43">
        <v>311.37531999999999</v>
      </c>
      <c r="N30" s="43">
        <v>4555.4799999999996</v>
      </c>
      <c r="O30" s="43">
        <v>1841.5889</v>
      </c>
      <c r="P30" s="43">
        <v>2596.4086899999998</v>
      </c>
      <c r="Q30" s="43">
        <v>1468.4197900000001</v>
      </c>
      <c r="R30" s="43">
        <v>1686.3631699999999</v>
      </c>
      <c r="S30" s="43">
        <v>1168.2713000000001</v>
      </c>
      <c r="T30" s="43">
        <v>1115.0874699999999</v>
      </c>
      <c r="U30" s="43">
        <v>1319.7873200000001</v>
      </c>
      <c r="V30" s="43">
        <v>8208.7502399999976</v>
      </c>
      <c r="W30" s="43">
        <v>854.76102000000014</v>
      </c>
      <c r="X30" s="43">
        <v>3223.4142499999998</v>
      </c>
      <c r="Y30" s="76">
        <v>744.02121999999997</v>
      </c>
      <c r="Z30" s="36">
        <f t="shared" si="0"/>
        <v>121218.54163548999</v>
      </c>
      <c r="AA30" s="151"/>
      <c r="AB30" s="151"/>
      <c r="AC30" s="151"/>
    </row>
    <row r="31" spans="1:29" s="46" customFormat="1" ht="13.7" customHeight="1" x14ac:dyDescent="0.2">
      <c r="A31" s="109">
        <v>2013</v>
      </c>
      <c r="B31" s="42">
        <v>40468.423089999997</v>
      </c>
      <c r="C31" s="43">
        <v>67632.399999999994</v>
      </c>
      <c r="D31" s="43">
        <v>707.09414000000015</v>
      </c>
      <c r="E31" s="43">
        <v>12646.746999999999</v>
      </c>
      <c r="F31" s="43">
        <v>1310.9159999999999</v>
      </c>
      <c r="G31" s="43">
        <v>1980.65587</v>
      </c>
      <c r="H31" s="43">
        <v>2267.2577900000001</v>
      </c>
      <c r="I31" s="43">
        <v>3935.32</v>
      </c>
      <c r="J31" s="43">
        <v>617.00195000000008</v>
      </c>
      <c r="K31" s="43">
        <v>951.14</v>
      </c>
      <c r="L31" s="43">
        <v>1379.56474607</v>
      </c>
      <c r="M31" s="43">
        <v>408.84500000000003</v>
      </c>
      <c r="N31" s="43">
        <v>6957.94</v>
      </c>
      <c r="O31" s="43">
        <v>2438.5313500000007</v>
      </c>
      <c r="P31" s="43">
        <v>3854.0540219999998</v>
      </c>
      <c r="Q31" s="43">
        <v>2154.7252800000001</v>
      </c>
      <c r="R31" s="43">
        <v>2241.0047400000003</v>
      </c>
      <c r="S31" s="43">
        <v>1650.2381499999999</v>
      </c>
      <c r="T31" s="43">
        <v>1545.86769822</v>
      </c>
      <c r="U31" s="43">
        <v>1963.5338199999999</v>
      </c>
      <c r="V31" s="43">
        <v>11545.97422</v>
      </c>
      <c r="W31" s="43">
        <v>1137.3868599999998</v>
      </c>
      <c r="X31" s="43">
        <v>4451.9783199999993</v>
      </c>
      <c r="Y31" s="76">
        <v>1316.6654600000002</v>
      </c>
      <c r="Z31" s="36">
        <f t="shared" si="0"/>
        <v>175563.26550629004</v>
      </c>
      <c r="AA31" s="151"/>
      <c r="AB31" s="151"/>
      <c r="AC31" s="151"/>
    </row>
    <row r="32" spans="1:29" s="46" customFormat="1" ht="13.7" customHeight="1" x14ac:dyDescent="0.2">
      <c r="A32" s="109">
        <v>2014</v>
      </c>
      <c r="B32" s="42">
        <v>54441.598879999998</v>
      </c>
      <c r="C32" s="43">
        <v>89532.01</v>
      </c>
      <c r="D32" s="43">
        <v>1039.1635800000001</v>
      </c>
      <c r="E32" s="43">
        <v>17887.070190000002</v>
      </c>
      <c r="F32" s="43">
        <v>1973.0508</v>
      </c>
      <c r="G32" s="43">
        <v>2872.3588841699993</v>
      </c>
      <c r="H32" s="43">
        <v>3478.8686699999998</v>
      </c>
      <c r="I32" s="43">
        <v>6258.85</v>
      </c>
      <c r="J32" s="43">
        <v>868.35450000000014</v>
      </c>
      <c r="K32" s="43">
        <v>1358.67</v>
      </c>
      <c r="L32" s="43">
        <v>1855.7722256300008</v>
      </c>
      <c r="M32" s="43">
        <v>602.05999999999995</v>
      </c>
      <c r="N32" s="43">
        <v>9763.42</v>
      </c>
      <c r="O32" s="43">
        <v>4494.0357999999997</v>
      </c>
      <c r="P32" s="43">
        <v>5943.0685200000007</v>
      </c>
      <c r="Q32" s="43">
        <v>3297.6438399999997</v>
      </c>
      <c r="R32" s="43">
        <v>3210.76</v>
      </c>
      <c r="S32" s="43">
        <v>2050.6745099999998</v>
      </c>
      <c r="T32" s="43">
        <v>2288.3091095</v>
      </c>
      <c r="U32" s="43">
        <v>3043.2161700000001</v>
      </c>
      <c r="V32" s="43">
        <v>15755.406349999997</v>
      </c>
      <c r="W32" s="43">
        <v>1529.6518999999998</v>
      </c>
      <c r="X32" s="43">
        <v>5942.2709999999997</v>
      </c>
      <c r="Y32" s="76">
        <v>1883.66113</v>
      </c>
      <c r="Z32" s="36">
        <f t="shared" si="0"/>
        <v>241369.94605930004</v>
      </c>
      <c r="AA32" s="151"/>
      <c r="AB32" s="151"/>
      <c r="AC32" s="151"/>
    </row>
    <row r="33" spans="1:29" s="46" customFormat="1" ht="13.7" customHeight="1" x14ac:dyDescent="0.2">
      <c r="A33" s="109">
        <v>2015</v>
      </c>
      <c r="B33" s="42">
        <v>69020.819411000019</v>
      </c>
      <c r="C33" s="43">
        <v>118777.66</v>
      </c>
      <c r="D33" s="43">
        <v>1335.2907290000001</v>
      </c>
      <c r="E33" s="43">
        <v>23004.827000000001</v>
      </c>
      <c r="F33" s="43">
        <v>2766.14</v>
      </c>
      <c r="G33" s="43">
        <v>3692.7884000000004</v>
      </c>
      <c r="H33" s="43">
        <v>4792.6001570000008</v>
      </c>
      <c r="I33" s="43">
        <v>7708.6429256799993</v>
      </c>
      <c r="J33" s="43">
        <v>1252.6207215899999</v>
      </c>
      <c r="K33" s="43">
        <v>1872.7772339600001</v>
      </c>
      <c r="L33" s="43">
        <v>2441.1247983499998</v>
      </c>
      <c r="M33" s="43">
        <v>925.07879657000001</v>
      </c>
      <c r="N33" s="43">
        <v>12396.690000000002</v>
      </c>
      <c r="O33" s="43">
        <v>6122.8186099100012</v>
      </c>
      <c r="P33" s="43">
        <v>7790.8397629999999</v>
      </c>
      <c r="Q33" s="43">
        <v>4263.7131532800004</v>
      </c>
      <c r="R33" s="43">
        <v>4360.75</v>
      </c>
      <c r="S33" s="43">
        <v>2610.0525209999992</v>
      </c>
      <c r="T33" s="43">
        <v>2960.4380436800002</v>
      </c>
      <c r="U33" s="43">
        <v>3589.1818544199996</v>
      </c>
      <c r="V33" s="43">
        <v>20792.758580000002</v>
      </c>
      <c r="W33" s="43">
        <v>2082.11289738</v>
      </c>
      <c r="X33" s="43">
        <v>7838.9549999999999</v>
      </c>
      <c r="Y33" s="76">
        <v>2507.4052889999998</v>
      </c>
      <c r="Z33" s="36">
        <f t="shared" si="0"/>
        <v>314906.08588482009</v>
      </c>
      <c r="AA33" s="151"/>
      <c r="AB33" s="151"/>
      <c r="AC33" s="151"/>
    </row>
    <row r="34" spans="1:29" s="46" customFormat="1" ht="13.7" customHeight="1" x14ac:dyDescent="0.2">
      <c r="A34" s="109">
        <v>2016</v>
      </c>
      <c r="B34" s="42">
        <v>93836.433005059997</v>
      </c>
      <c r="C34" s="43">
        <v>159221.44404860999</v>
      </c>
      <c r="D34" s="43">
        <v>1808.2051135199997</v>
      </c>
      <c r="E34" s="43">
        <v>30885.782944999999</v>
      </c>
      <c r="F34" s="43">
        <v>3724.6</v>
      </c>
      <c r="G34" s="43">
        <v>5124.5904400000009</v>
      </c>
      <c r="H34" s="43">
        <v>5437.3261645699995</v>
      </c>
      <c r="I34" s="43">
        <v>10400.48</v>
      </c>
      <c r="J34" s="43">
        <v>1559.0068123000001</v>
      </c>
      <c r="K34" s="43">
        <v>2527.58474742</v>
      </c>
      <c r="L34" s="43">
        <v>3830.2220736200002</v>
      </c>
      <c r="M34" s="43">
        <v>1240.0137843100001</v>
      </c>
      <c r="N34" s="43">
        <v>16498.522973000003</v>
      </c>
      <c r="O34" s="43">
        <v>7684.39</v>
      </c>
      <c r="P34" s="43">
        <v>11047.021187</v>
      </c>
      <c r="Q34" s="43">
        <v>5914.7656950930004</v>
      </c>
      <c r="R34" s="43">
        <v>5961.8233206400009</v>
      </c>
      <c r="S34" s="43">
        <v>3326.8652379999999</v>
      </c>
      <c r="T34" s="43">
        <v>3930.7324839799999</v>
      </c>
      <c r="U34" s="43">
        <v>4703.6859538799999</v>
      </c>
      <c r="V34" s="43">
        <v>30056.678249999997</v>
      </c>
      <c r="W34" s="43">
        <v>2768.4969847729999</v>
      </c>
      <c r="X34" s="43">
        <v>10688.665999999999</v>
      </c>
      <c r="Y34" s="76">
        <v>3295.8417681400001</v>
      </c>
      <c r="Z34" s="36">
        <f t="shared" si="0"/>
        <v>425473.1789889161</v>
      </c>
      <c r="AA34" s="151"/>
      <c r="AB34" s="151"/>
      <c r="AC34" s="151"/>
    </row>
    <row r="35" spans="1:29" s="46" customFormat="1" ht="13.7" customHeight="1" x14ac:dyDescent="0.2">
      <c r="A35" s="109">
        <v>2017</v>
      </c>
      <c r="B35" s="42">
        <v>128965.94572382</v>
      </c>
      <c r="C35" s="43">
        <v>219922.06</v>
      </c>
      <c r="D35" s="43">
        <v>2550.4210519200001</v>
      </c>
      <c r="E35" s="43">
        <v>42690.495834459449</v>
      </c>
      <c r="F35" s="43">
        <v>4983.3900000000003</v>
      </c>
      <c r="G35" s="43">
        <v>7199.0602900000004</v>
      </c>
      <c r="H35" s="43">
        <v>7419.8557079299999</v>
      </c>
      <c r="I35" s="43">
        <v>14545.62</v>
      </c>
      <c r="J35" s="43">
        <v>2230.9923390099998</v>
      </c>
      <c r="K35" s="43">
        <v>3685.1806431800001</v>
      </c>
      <c r="L35" s="43">
        <v>5365.10336388</v>
      </c>
      <c r="M35" s="43">
        <v>1613.8304322000001</v>
      </c>
      <c r="N35" s="43">
        <v>22336.31</v>
      </c>
      <c r="O35" s="43">
        <v>9921.7199999999993</v>
      </c>
      <c r="P35" s="43">
        <v>13426.224724</v>
      </c>
      <c r="Q35" s="43">
        <v>7826.2954184900009</v>
      </c>
      <c r="R35" s="43">
        <v>8081.6832841399992</v>
      </c>
      <c r="S35" s="43">
        <v>4535.1268549999995</v>
      </c>
      <c r="T35" s="43">
        <v>5464.47392777</v>
      </c>
      <c r="U35" s="43">
        <v>6109.9424775840007</v>
      </c>
      <c r="V35" s="43">
        <v>39452.26292747946</v>
      </c>
      <c r="W35" s="43">
        <v>3931.92</v>
      </c>
      <c r="X35" s="43">
        <v>14310.86991195118</v>
      </c>
      <c r="Y35" s="76">
        <v>4153.0600000000004</v>
      </c>
      <c r="Z35" s="36">
        <f t="shared" si="0"/>
        <v>580721.84491281409</v>
      </c>
      <c r="AA35" s="151"/>
      <c r="AB35" s="151"/>
      <c r="AC35" s="151"/>
    </row>
    <row r="36" spans="1:29" s="46" customFormat="1" ht="13.7" customHeight="1" x14ac:dyDescent="0.2">
      <c r="A36" s="109">
        <v>2018</v>
      </c>
      <c r="B36" s="42">
        <v>174502.70514999999</v>
      </c>
      <c r="C36" s="43">
        <v>276726.90628</v>
      </c>
      <c r="D36" s="43">
        <v>3225.0104500000002</v>
      </c>
      <c r="E36" s="43">
        <v>56351.459490000001</v>
      </c>
      <c r="F36" s="43">
        <v>6542.2878499999997</v>
      </c>
      <c r="G36" s="43">
        <v>8876.0300000000007</v>
      </c>
      <c r="H36" s="43">
        <v>10872.091789999999</v>
      </c>
      <c r="I36" s="43">
        <v>18853.03</v>
      </c>
      <c r="J36" s="43">
        <v>2879.7541699999997</v>
      </c>
      <c r="K36" s="43">
        <v>4855.99964</v>
      </c>
      <c r="L36" s="43">
        <v>7007.3380700000007</v>
      </c>
      <c r="M36" s="43">
        <v>2267.6563300000003</v>
      </c>
      <c r="N36" s="43">
        <v>28824.450129999997</v>
      </c>
      <c r="O36" s="43">
        <v>13258.39662</v>
      </c>
      <c r="P36" s="43">
        <v>23586.883469999997</v>
      </c>
      <c r="Q36" s="43">
        <v>11282.532039999998</v>
      </c>
      <c r="R36" s="43">
        <v>13491.672689999999</v>
      </c>
      <c r="S36" s="43">
        <v>6006.6607100000001</v>
      </c>
      <c r="T36" s="43">
        <v>7401.00299</v>
      </c>
      <c r="U36" s="43">
        <v>8278.3229499999998</v>
      </c>
      <c r="V36" s="43">
        <v>52679.46</v>
      </c>
      <c r="W36" s="43">
        <v>5067.93138</v>
      </c>
      <c r="X36" s="43">
        <v>19480.187000000002</v>
      </c>
      <c r="Y36" s="76">
        <v>6009.76</v>
      </c>
      <c r="Z36" s="36">
        <f t="shared" si="0"/>
        <v>768327.52919999999</v>
      </c>
      <c r="AA36" s="151"/>
      <c r="AB36" s="151"/>
      <c r="AC36" s="151"/>
    </row>
    <row r="37" spans="1:29" s="46" customFormat="1" ht="13.7" customHeight="1" x14ac:dyDescent="0.2">
      <c r="A37" s="109">
        <v>2019</v>
      </c>
      <c r="B37" s="42">
        <v>235531.16853423006</v>
      </c>
      <c r="C37" s="43">
        <v>370412.9436269069</v>
      </c>
      <c r="D37" s="43">
        <v>4688.3325989700006</v>
      </c>
      <c r="E37" s="43">
        <v>74734.344521577033</v>
      </c>
      <c r="F37" s="43">
        <v>8759.16</v>
      </c>
      <c r="G37" s="43">
        <v>11068.414102520006</v>
      </c>
      <c r="H37" s="43">
        <v>15471.760218829999</v>
      </c>
      <c r="I37" s="43">
        <v>27235.850000000002</v>
      </c>
      <c r="J37" s="43">
        <v>3747.5431120799999</v>
      </c>
      <c r="K37" s="43">
        <v>6369.656813130001</v>
      </c>
      <c r="L37" s="43">
        <v>10251.118346443554</v>
      </c>
      <c r="M37" s="43">
        <v>2934.2862434700005</v>
      </c>
      <c r="N37" s="43">
        <v>38631.051468209997</v>
      </c>
      <c r="O37" s="43">
        <v>18933.488753409994</v>
      </c>
      <c r="P37" s="43">
        <v>37120.640277030005</v>
      </c>
      <c r="Q37" s="43">
        <v>15746.3669947</v>
      </c>
      <c r="R37" s="43">
        <v>18211.951239220001</v>
      </c>
      <c r="S37" s="43">
        <v>8861.3623079300014</v>
      </c>
      <c r="T37" s="43">
        <v>9818.520806406601</v>
      </c>
      <c r="U37" s="43">
        <v>11511.224698280001</v>
      </c>
      <c r="V37" s="43">
        <v>73426</v>
      </c>
      <c r="W37" s="43">
        <v>7043.7275505255984</v>
      </c>
      <c r="X37" s="43">
        <v>26692.274000000005</v>
      </c>
      <c r="Y37" s="76">
        <v>7387.8717231200117</v>
      </c>
      <c r="Z37" s="36">
        <f t="shared" si="0"/>
        <v>1044589.0579369896</v>
      </c>
      <c r="AA37" s="151"/>
      <c r="AB37" s="151"/>
      <c r="AC37" s="151"/>
    </row>
    <row r="38" spans="1:29" s="46" customFormat="1" ht="13.7" customHeight="1" x14ac:dyDescent="0.2">
      <c r="A38" s="109">
        <v>2020</v>
      </c>
      <c r="B38" s="42">
        <v>314847.32134122698</v>
      </c>
      <c r="C38" s="43">
        <v>466666.20638854214</v>
      </c>
      <c r="D38" s="43">
        <v>5832.3775205599995</v>
      </c>
      <c r="E38" s="43">
        <v>113144.81859546792</v>
      </c>
      <c r="F38" s="43">
        <v>11716.53</v>
      </c>
      <c r="G38" s="43">
        <v>16000.452243259999</v>
      </c>
      <c r="H38" s="43">
        <v>17831.078018380002</v>
      </c>
      <c r="I38" s="43">
        <v>35737.379999999997</v>
      </c>
      <c r="J38" s="43">
        <v>4888.9456794600001</v>
      </c>
      <c r="K38" s="43">
        <v>7493.231569470001</v>
      </c>
      <c r="L38" s="43">
        <v>14222.86577263174</v>
      </c>
      <c r="M38" s="43">
        <v>3550.7531892300003</v>
      </c>
      <c r="N38" s="43">
        <v>48202.41</v>
      </c>
      <c r="O38" s="43">
        <v>33735.241198540003</v>
      </c>
      <c r="P38" s="43">
        <v>37954.414226849993</v>
      </c>
      <c r="Q38" s="43">
        <v>18433.997231999998</v>
      </c>
      <c r="R38" s="43">
        <v>23345.68158782</v>
      </c>
      <c r="S38" s="43">
        <v>11135.553287230003</v>
      </c>
      <c r="T38" s="43">
        <v>12935.131622176295</v>
      </c>
      <c r="U38" s="43">
        <v>12527.679471280002</v>
      </c>
      <c r="V38" s="43">
        <v>103002.11170191999</v>
      </c>
      <c r="W38" s="43">
        <v>9505.8275546451259</v>
      </c>
      <c r="X38" s="43">
        <v>36723.684000000001</v>
      </c>
      <c r="Y38" s="76">
        <v>9084.9202201200005</v>
      </c>
      <c r="Z38" s="36">
        <f t="shared" si="0"/>
        <v>1368518.6124208102</v>
      </c>
      <c r="AA38" s="151"/>
      <c r="AB38" s="151"/>
      <c r="AC38" s="151"/>
    </row>
    <row r="39" spans="1:29" s="46" customFormat="1" ht="13.7" customHeight="1" x14ac:dyDescent="0.2">
      <c r="A39" s="109">
        <v>2021</v>
      </c>
      <c r="B39" s="42">
        <v>532990.73352556</v>
      </c>
      <c r="C39" s="43">
        <v>792679</v>
      </c>
      <c r="D39" s="43">
        <v>10657.458409569997</v>
      </c>
      <c r="E39" s="43">
        <v>184432.07946299997</v>
      </c>
      <c r="F39" s="43">
        <v>20408.34</v>
      </c>
      <c r="G39" s="43">
        <v>27173.399864720002</v>
      </c>
      <c r="H39" s="43">
        <v>31479.470386859997</v>
      </c>
      <c r="I39" s="43">
        <v>62214.78</v>
      </c>
      <c r="J39" s="43">
        <v>9660.965279959999</v>
      </c>
      <c r="K39" s="43">
        <v>15525.68490393</v>
      </c>
      <c r="L39" s="43">
        <v>24720.59</v>
      </c>
      <c r="M39" s="43">
        <v>7378.6248627700006</v>
      </c>
      <c r="N39" s="43">
        <v>78459.48</v>
      </c>
      <c r="O39" s="43">
        <v>64519.673696489997</v>
      </c>
      <c r="P39" s="43">
        <v>68232.235719539996</v>
      </c>
      <c r="Q39" s="43">
        <v>30009.787701000001</v>
      </c>
      <c r="R39" s="43">
        <v>41633.486319749994</v>
      </c>
      <c r="S39" s="43">
        <v>18986.600307179997</v>
      </c>
      <c r="T39" s="43">
        <v>21424.709983856872</v>
      </c>
      <c r="U39" s="43">
        <v>22217.285873579996</v>
      </c>
      <c r="V39" s="43">
        <v>163187.31</v>
      </c>
      <c r="W39" s="43">
        <v>17349.974129520004</v>
      </c>
      <c r="X39" s="43">
        <v>61032.831088599996</v>
      </c>
      <c r="Y39" s="76">
        <v>15578.904641030005</v>
      </c>
      <c r="Z39" s="36">
        <f t="shared" si="0"/>
        <v>2321953.4061569171</v>
      </c>
      <c r="AA39" s="151"/>
      <c r="AB39" s="151"/>
      <c r="AC39" s="151"/>
    </row>
    <row r="40" spans="1:29" s="46" customFormat="1" ht="13.7" customHeight="1" x14ac:dyDescent="0.2">
      <c r="A40" s="109">
        <v>2022</v>
      </c>
      <c r="B40" s="42">
        <v>1021321.74660918</v>
      </c>
      <c r="C40" s="43">
        <v>1410575.81949186</v>
      </c>
      <c r="D40" s="43">
        <v>22132.22</v>
      </c>
      <c r="E40" s="43">
        <v>314012.95310781995</v>
      </c>
      <c r="F40" s="43">
        <v>35090.93</v>
      </c>
      <c r="G40" s="43">
        <v>49646.574766029997</v>
      </c>
      <c r="H40" s="43">
        <v>54360.54955263</v>
      </c>
      <c r="I40" s="43">
        <v>99282.18</v>
      </c>
      <c r="J40" s="43">
        <v>19104.593173829999</v>
      </c>
      <c r="K40" s="43">
        <v>28087.960580829898</v>
      </c>
      <c r="L40" s="43">
        <v>46250.4092719252</v>
      </c>
      <c r="M40" s="43">
        <v>13755.933265000001</v>
      </c>
      <c r="N40" s="43">
        <v>140711.60181136001</v>
      </c>
      <c r="O40" s="43">
        <v>120452.89</v>
      </c>
      <c r="P40" s="43">
        <v>125400.9672895</v>
      </c>
      <c r="Q40" s="43">
        <v>52775.142102999998</v>
      </c>
      <c r="R40" s="43">
        <v>76033.800828969994</v>
      </c>
      <c r="S40" s="43">
        <v>33446.12446082</v>
      </c>
      <c r="T40" s="43">
        <v>38578.829204370093</v>
      </c>
      <c r="U40" s="43">
        <v>39773.883912849997</v>
      </c>
      <c r="V40" s="43">
        <v>285106.71000000002</v>
      </c>
      <c r="W40" s="43">
        <v>29999.9</v>
      </c>
      <c r="X40" s="43">
        <v>104008.78208273</v>
      </c>
      <c r="Y40" s="76">
        <v>29226.245085940001</v>
      </c>
      <c r="Z40" s="36">
        <f t="shared" si="0"/>
        <v>4189136.7465986465</v>
      </c>
      <c r="AA40" s="151"/>
      <c r="AB40" s="151"/>
      <c r="AC40" s="151"/>
    </row>
    <row r="41" spans="1:29" s="46" customFormat="1" ht="13.7" customHeight="1" x14ac:dyDescent="0.2">
      <c r="A41" s="109">
        <v>2023</v>
      </c>
      <c r="B41" s="42">
        <v>2638905.4339419799</v>
      </c>
      <c r="C41" s="43">
        <v>3043328</v>
      </c>
      <c r="D41" s="43">
        <v>53061.38</v>
      </c>
      <c r="E41" s="43">
        <v>688118.65351199999</v>
      </c>
      <c r="F41" s="43">
        <v>83218.3</v>
      </c>
      <c r="G41" s="43">
        <v>109259.08181641001</v>
      </c>
      <c r="H41" s="43">
        <v>129964.16462377</v>
      </c>
      <c r="I41" s="43">
        <v>212624.93999999997</v>
      </c>
      <c r="J41" s="43">
        <v>42446.10755749001</v>
      </c>
      <c r="K41" s="43">
        <v>67859.984950449987</v>
      </c>
      <c r="L41" s="43">
        <v>97860.453584728399</v>
      </c>
      <c r="M41" s="43">
        <v>31024.374066692995</v>
      </c>
      <c r="N41" s="43">
        <v>341720.85000000003</v>
      </c>
      <c r="O41" s="43">
        <v>266311.97541207995</v>
      </c>
      <c r="P41" s="43">
        <v>316242</v>
      </c>
      <c r="Q41" s="43">
        <v>121157.009507</v>
      </c>
      <c r="R41" s="43">
        <v>189198.11704922002</v>
      </c>
      <c r="S41" s="43">
        <v>77887.078760450007</v>
      </c>
      <c r="T41" s="43">
        <v>88072.892147676452</v>
      </c>
      <c r="U41" s="43">
        <v>91509.367677110014</v>
      </c>
      <c r="V41" s="43">
        <v>628155.74</v>
      </c>
      <c r="W41" s="43">
        <v>62591.936213659996</v>
      </c>
      <c r="X41" s="43">
        <v>234119.61</v>
      </c>
      <c r="Y41" s="76">
        <v>70701.818468080004</v>
      </c>
      <c r="Z41" s="36">
        <f t="shared" si="0"/>
        <v>9685339.2692887988</v>
      </c>
      <c r="AA41" s="151"/>
      <c r="AB41" s="151"/>
      <c r="AC41" s="151"/>
    </row>
    <row r="42" spans="1:29" s="46" customFormat="1" ht="13.7" customHeight="1" x14ac:dyDescent="0.2">
      <c r="A42" s="109">
        <v>2024</v>
      </c>
      <c r="B42" s="42">
        <v>7849936.2968220189</v>
      </c>
      <c r="C42" s="43">
        <v>19070254.925771885</v>
      </c>
      <c r="D42" s="43">
        <v>1247270.5656693871</v>
      </c>
      <c r="E42" s="43">
        <v>5608986.4069666862</v>
      </c>
      <c r="F42" s="43">
        <v>1766794.4922322873</v>
      </c>
      <c r="G42" s="43">
        <v>2302086.2026064587</v>
      </c>
      <c r="H42" s="43">
        <v>1043865.0093400893</v>
      </c>
      <c r="I42" s="43">
        <v>2579286.3288097875</v>
      </c>
      <c r="J42" s="43">
        <v>1561002.2185595916</v>
      </c>
      <c r="K42" s="43">
        <v>1325157.4437938621</v>
      </c>
      <c r="L42" s="43"/>
      <c r="M42" s="43">
        <v>922005.05071886536</v>
      </c>
      <c r="N42" s="43">
        <v>2651934.61861003</v>
      </c>
      <c r="O42" s="43">
        <v>2124943.0722622434</v>
      </c>
      <c r="P42" s="43">
        <v>1860807.882272905</v>
      </c>
      <c r="Q42" s="43">
        <v>1409919.2485381179</v>
      </c>
      <c r="R42" s="43">
        <v>2137949.0826194836</v>
      </c>
      <c r="S42" s="43">
        <v>1552750.6048130745</v>
      </c>
      <c r="T42" s="43">
        <v>1128312.5943090706</v>
      </c>
      <c r="U42" s="43">
        <v>921554.7476006567</v>
      </c>
      <c r="V42" s="43">
        <v>5543355.6578911021</v>
      </c>
      <c r="W42" s="43"/>
      <c r="X42" s="43">
        <v>2622075.1227956261</v>
      </c>
      <c r="Y42" s="37">
        <v>702334.20082551264</v>
      </c>
      <c r="Z42" s="36">
        <f t="shared" si="0"/>
        <v>67932581.77382876</v>
      </c>
      <c r="AA42" s="151"/>
      <c r="AB42" s="151"/>
      <c r="AC42" s="151"/>
    </row>
    <row r="43" spans="1:29" s="46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f t="shared" si="0"/>
        <v>#N/A</v>
      </c>
      <c r="AA43" s="151"/>
      <c r="AB43" s="151"/>
      <c r="AC43" s="151"/>
    </row>
    <row r="44" spans="1:29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37" t="e">
        <v>#N/A</v>
      </c>
      <c r="Z44" s="36" t="e">
        <f t="shared" si="0"/>
        <v>#N/A</v>
      </c>
      <c r="AA44" s="151"/>
      <c r="AB44" s="151"/>
      <c r="AC44" s="151"/>
    </row>
    <row r="45" spans="1:29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37" t="e">
        <v>#N/A</v>
      </c>
      <c r="Z45" s="36" t="e">
        <f t="shared" si="0"/>
        <v>#N/A</v>
      </c>
      <c r="AA45" s="151"/>
      <c r="AB45" s="151"/>
      <c r="AC45" s="151"/>
    </row>
    <row r="46" spans="1:29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37" t="e">
        <v>#N/A</v>
      </c>
      <c r="Z46" s="36" t="e">
        <f t="shared" si="0"/>
        <v>#N/A</v>
      </c>
      <c r="AA46" s="151"/>
      <c r="AB46" s="151"/>
      <c r="AC46" s="151"/>
    </row>
    <row r="47" spans="1:29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37" t="e">
        <v>#N/A</v>
      </c>
      <c r="Z47" s="36" t="e">
        <f t="shared" si="0"/>
        <v>#N/A</v>
      </c>
      <c r="AA47" s="151"/>
      <c r="AB47" s="151"/>
      <c r="AC47" s="151"/>
    </row>
    <row r="48" spans="1:29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37" t="e">
        <v>#N/A</v>
      </c>
      <c r="Z48" s="36" t="e">
        <f t="shared" si="0"/>
        <v>#N/A</v>
      </c>
      <c r="AA48" s="151"/>
      <c r="AB48" s="151"/>
      <c r="AC48" s="151"/>
    </row>
    <row r="49" spans="1:1" x14ac:dyDescent="0.2">
      <c r="A49" s="111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2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</sheetData>
  <phoneticPr fontId="0" type="noConversion"/>
  <hyperlinks>
    <hyperlink ref="A5" location="INDICE!A14" display="VOLVER AL INDICE" xr:uid="{00000000-0004-0000-0300-000000000000}"/>
  </hyperlinks>
  <pageMargins left="0.75" right="0.75" top="1" bottom="1" header="0" footer="0"/>
  <pageSetup paperSize="9" orientation="portrait" horizontalDpi="300" verticalDpi="300" r:id="rId1"/>
  <headerFooter alignWithMargins="0"/>
  <ignoredErrors>
    <ignoredError sqref="Z10:Z40" formulaRange="1"/>
    <ignoredError sqref="Z41:Z48" evalError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28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5.5" customHeight="1" x14ac:dyDescent="0.2">
      <c r="A2" s="102" t="s">
        <v>6</v>
      </c>
      <c r="B2" s="30" t="s">
        <v>1834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Inversión financiera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1825</v>
      </c>
      <c r="B3" s="19" t="s">
        <v>1836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1839</v>
      </c>
      <c r="B5" s="18" t="s">
        <v>1852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22.5" x14ac:dyDescent="0.2">
      <c r="A7" s="102" t="s">
        <v>1840</v>
      </c>
      <c r="B7" s="25" t="s">
        <v>1850</v>
      </c>
      <c r="C7" s="40" t="s">
        <v>1850</v>
      </c>
      <c r="D7" s="40" t="s">
        <v>1850</v>
      </c>
      <c r="E7" s="40" t="s">
        <v>1850</v>
      </c>
      <c r="F7" s="40" t="s">
        <v>1850</v>
      </c>
      <c r="G7" s="40" t="s">
        <v>1850</v>
      </c>
      <c r="H7" s="40" t="s">
        <v>1850</v>
      </c>
      <c r="I7" s="40" t="s">
        <v>1850</v>
      </c>
      <c r="J7" s="40" t="s">
        <v>1850</v>
      </c>
      <c r="K7" s="40" t="s">
        <v>1850</v>
      </c>
      <c r="L7" s="40" t="s">
        <v>1850</v>
      </c>
      <c r="M7" s="40" t="s">
        <v>1850</v>
      </c>
      <c r="N7" s="40" t="s">
        <v>1850</v>
      </c>
      <c r="O7" s="40" t="s">
        <v>1850</v>
      </c>
      <c r="P7" s="40" t="s">
        <v>1850</v>
      </c>
      <c r="Q7" s="40" t="s">
        <v>1850</v>
      </c>
      <c r="R7" s="40" t="s">
        <v>1850</v>
      </c>
      <c r="S7" s="40" t="s">
        <v>1850</v>
      </c>
      <c r="T7" s="40" t="s">
        <v>1850</v>
      </c>
      <c r="U7" s="40" t="s">
        <v>1850</v>
      </c>
      <c r="V7" s="40" t="s">
        <v>1850</v>
      </c>
      <c r="W7" s="40" t="s">
        <v>1850</v>
      </c>
      <c r="X7" s="40" t="s">
        <v>1850</v>
      </c>
      <c r="Y7" s="40" t="s">
        <v>1850</v>
      </c>
      <c r="Z7" s="41" t="s">
        <v>1850</v>
      </c>
    </row>
    <row r="8" spans="1:37" s="44" customFormat="1" ht="11.25" x14ac:dyDescent="0.2">
      <c r="A8" s="104" t="s">
        <v>1841</v>
      </c>
      <c r="B8" s="121" t="s">
        <v>1125</v>
      </c>
      <c r="C8" s="122" t="s">
        <v>1126</v>
      </c>
      <c r="D8" s="122" t="s">
        <v>1127</v>
      </c>
      <c r="E8" s="124" t="s">
        <v>1128</v>
      </c>
      <c r="F8" s="122" t="s">
        <v>1129</v>
      </c>
      <c r="G8" s="122" t="s">
        <v>1130</v>
      </c>
      <c r="H8" s="124" t="s">
        <v>1131</v>
      </c>
      <c r="I8" s="122" t="s">
        <v>1132</v>
      </c>
      <c r="J8" s="122" t="s">
        <v>1133</v>
      </c>
      <c r="K8" s="124" t="s">
        <v>1134</v>
      </c>
      <c r="L8" s="122" t="s">
        <v>1135</v>
      </c>
      <c r="M8" s="122" t="s">
        <v>1136</v>
      </c>
      <c r="N8" s="124" t="s">
        <v>1137</v>
      </c>
      <c r="O8" s="122" t="s">
        <v>1138</v>
      </c>
      <c r="P8" s="122" t="s">
        <v>1139</v>
      </c>
      <c r="Q8" s="124" t="s">
        <v>1140</v>
      </c>
      <c r="R8" s="122" t="s">
        <v>1141</v>
      </c>
      <c r="S8" s="122" t="s">
        <v>1142</v>
      </c>
      <c r="T8" s="122" t="s">
        <v>1143</v>
      </c>
      <c r="U8" s="122" t="s">
        <v>1144</v>
      </c>
      <c r="V8" s="122" t="s">
        <v>1145</v>
      </c>
      <c r="W8" s="122" t="s">
        <v>1146</v>
      </c>
      <c r="X8" s="122" t="s">
        <v>1147</v>
      </c>
      <c r="Y8" s="122" t="s">
        <v>1148</v>
      </c>
      <c r="Z8" s="123" t="s">
        <v>1149</v>
      </c>
    </row>
    <row r="9" spans="1:37" s="45" customFormat="1" ht="23.25" customHeight="1" thickBot="1" x14ac:dyDescent="0.25">
      <c r="A9" s="105" t="s">
        <v>162</v>
      </c>
      <c r="B9" s="71" t="s">
        <v>84</v>
      </c>
      <c r="C9" s="23" t="s">
        <v>139</v>
      </c>
      <c r="D9" s="23" t="s">
        <v>140</v>
      </c>
      <c r="E9" s="32" t="s">
        <v>141</v>
      </c>
      <c r="F9" s="23" t="s">
        <v>142</v>
      </c>
      <c r="G9" s="23" t="s">
        <v>143</v>
      </c>
      <c r="H9" s="32" t="s">
        <v>144</v>
      </c>
      <c r="I9" s="23" t="s">
        <v>145</v>
      </c>
      <c r="J9" s="23" t="s">
        <v>146</v>
      </c>
      <c r="K9" s="32" t="s">
        <v>147</v>
      </c>
      <c r="L9" s="23" t="s">
        <v>148</v>
      </c>
      <c r="M9" s="23" t="s">
        <v>149</v>
      </c>
      <c r="N9" s="32" t="s">
        <v>150</v>
      </c>
      <c r="O9" s="23" t="s">
        <v>151</v>
      </c>
      <c r="P9" s="23" t="s">
        <v>152</v>
      </c>
      <c r="Q9" s="32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33" t="s">
        <v>161</v>
      </c>
    </row>
    <row r="10" spans="1:37" s="46" customFormat="1" ht="13.7" customHeight="1" x14ac:dyDescent="0.2">
      <c r="A10" s="109">
        <v>1992</v>
      </c>
      <c r="B10" s="52">
        <v>0.56147289999999994</v>
      </c>
      <c r="C10" s="52">
        <v>131.30199999999999</v>
      </c>
      <c r="D10" s="52">
        <v>1.3744181000000002</v>
      </c>
      <c r="E10" s="52">
        <v>34.630236600000003</v>
      </c>
      <c r="F10" s="52">
        <v>0</v>
      </c>
      <c r="G10" s="52">
        <v>3.3919999999999999</v>
      </c>
      <c r="H10" s="52">
        <v>4.8000000000000001E-2</v>
      </c>
      <c r="I10" s="52">
        <v>1.3714150000000001</v>
      </c>
      <c r="J10" s="52">
        <v>8.3935110000000002</v>
      </c>
      <c r="K10" s="52">
        <v>2.1147499999999999</v>
      </c>
      <c r="L10" s="52">
        <v>7.3550000000000004</v>
      </c>
      <c r="M10" s="52">
        <v>2.2121999999999997</v>
      </c>
      <c r="N10" s="52">
        <v>9.2076609999999999</v>
      </c>
      <c r="O10" s="52">
        <v>5.3010000000000002</v>
      </c>
      <c r="P10" s="52">
        <v>4.9379999999999997</v>
      </c>
      <c r="Q10" s="52">
        <v>2.855</v>
      </c>
      <c r="R10" s="52">
        <v>0</v>
      </c>
      <c r="S10" s="52">
        <v>1.3110999999999999</v>
      </c>
      <c r="T10" s="52">
        <v>0</v>
      </c>
      <c r="U10" s="52">
        <v>5.790089</v>
      </c>
      <c r="V10" s="52">
        <v>16.310217389999998</v>
      </c>
      <c r="W10" s="52">
        <v>1</v>
      </c>
      <c r="X10" s="52">
        <v>12.1</v>
      </c>
      <c r="Y10" s="153">
        <v>0</v>
      </c>
      <c r="Z10" s="154">
        <f t="shared" ref="Z10:Z42" si="0">SUM(B10:Y10)</f>
        <v>251.56807098999997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42">
        <v>0.01</v>
      </c>
      <c r="C11" s="43">
        <v>152</v>
      </c>
      <c r="D11" s="43">
        <v>2.5000000000000001E-2</v>
      </c>
      <c r="E11" s="43">
        <v>48.079000000000001</v>
      </c>
      <c r="F11" s="43">
        <v>6.8212200000000001E-2</v>
      </c>
      <c r="G11" s="43">
        <v>1.4964000000000002</v>
      </c>
      <c r="H11" s="43">
        <v>0</v>
      </c>
      <c r="I11" s="43">
        <v>3.6944929800000001</v>
      </c>
      <c r="J11" s="43">
        <v>60.963253999999999</v>
      </c>
      <c r="K11" s="43">
        <v>20.430008789999999</v>
      </c>
      <c r="L11" s="43">
        <v>33.643080000000005</v>
      </c>
      <c r="M11" s="43">
        <v>1.259757</v>
      </c>
      <c r="N11" s="43">
        <v>113.008</v>
      </c>
      <c r="O11" s="43">
        <v>7.7460000000000004</v>
      </c>
      <c r="P11" s="43">
        <v>26.681979999999999</v>
      </c>
      <c r="Q11" s="43">
        <v>93.385999999999996</v>
      </c>
      <c r="R11" s="43">
        <v>0</v>
      </c>
      <c r="S11" s="43">
        <v>18.2818</v>
      </c>
      <c r="T11" s="43">
        <v>0</v>
      </c>
      <c r="U11" s="43">
        <v>24.834512279999998</v>
      </c>
      <c r="V11" s="43">
        <v>22.417999999999999</v>
      </c>
      <c r="W11" s="43">
        <v>4.0469999999999997</v>
      </c>
      <c r="X11" s="43">
        <v>6.2E-2</v>
      </c>
      <c r="Y11" s="76">
        <v>0.16730139999999999</v>
      </c>
      <c r="Z11" s="36">
        <f t="shared" si="0"/>
        <v>632.30179865000002</v>
      </c>
    </row>
    <row r="12" spans="1:37" ht="13.7" customHeight="1" x14ac:dyDescent="0.2">
      <c r="A12" s="109">
        <v>1994</v>
      </c>
      <c r="B12" s="42">
        <v>0.33100000000000002</v>
      </c>
      <c r="C12" s="43">
        <v>287</v>
      </c>
      <c r="D12" s="43">
        <v>0.12562255</v>
      </c>
      <c r="E12" s="43">
        <v>45.037999999999997</v>
      </c>
      <c r="F12" s="43">
        <v>2.4304079999999999</v>
      </c>
      <c r="G12" s="43">
        <v>0.77079999999999993</v>
      </c>
      <c r="H12" s="43">
        <v>81.058999999999997</v>
      </c>
      <c r="I12" s="43">
        <v>2.4340000000000002</v>
      </c>
      <c r="J12" s="43">
        <v>49.637800000000006</v>
      </c>
      <c r="K12" s="43">
        <v>5.9713410000000007</v>
      </c>
      <c r="L12" s="43">
        <v>6.9779999999999998</v>
      </c>
      <c r="M12" s="43">
        <v>0.23100000000000001</v>
      </c>
      <c r="N12" s="43">
        <v>118.97891700000002</v>
      </c>
      <c r="O12" s="43">
        <v>16.057400000000001</v>
      </c>
      <c r="P12" s="43">
        <v>18.771000000000001</v>
      </c>
      <c r="Q12" s="43">
        <v>52.494309000000001</v>
      </c>
      <c r="R12" s="43">
        <v>0</v>
      </c>
      <c r="S12" s="43">
        <v>38.048999999999999</v>
      </c>
      <c r="T12" s="43">
        <v>0</v>
      </c>
      <c r="U12" s="43">
        <v>31.882705730000001</v>
      </c>
      <c r="V12" s="43">
        <v>21.007418000000001</v>
      </c>
      <c r="W12" s="43">
        <v>7.2884849999999997</v>
      </c>
      <c r="X12" s="43">
        <v>0.3</v>
      </c>
      <c r="Y12" s="76">
        <v>7.7712000000000003E-2</v>
      </c>
      <c r="Z12" s="36">
        <f t="shared" si="0"/>
        <v>786.91391828000019</v>
      </c>
    </row>
    <row r="13" spans="1:37" ht="13.7" customHeight="1" x14ac:dyDescent="0.2">
      <c r="A13" s="109">
        <v>1995</v>
      </c>
      <c r="B13" s="42">
        <v>0.71783600000000003</v>
      </c>
      <c r="C13" s="43">
        <v>157.00590416</v>
      </c>
      <c r="D13" s="43">
        <v>4.1875050300000005</v>
      </c>
      <c r="E13" s="43">
        <v>244.71678839</v>
      </c>
      <c r="F13" s="43">
        <v>0.17541599999999999</v>
      </c>
      <c r="G13" s="43">
        <v>0.73</v>
      </c>
      <c r="H13" s="43">
        <v>3.9576039999999915</v>
      </c>
      <c r="I13" s="43">
        <v>115.39840716</v>
      </c>
      <c r="J13" s="43">
        <v>44.999494149999997</v>
      </c>
      <c r="K13" s="43">
        <v>21.686026570000003</v>
      </c>
      <c r="L13" s="43">
        <v>6.9059999999999997</v>
      </c>
      <c r="M13" s="43">
        <v>0</v>
      </c>
      <c r="N13" s="43">
        <v>140.14131700000002</v>
      </c>
      <c r="O13" s="43">
        <v>85.138999999999996</v>
      </c>
      <c r="P13" s="43">
        <v>133.05959025000001</v>
      </c>
      <c r="Q13" s="43">
        <v>32</v>
      </c>
      <c r="R13" s="43">
        <v>31.368922190000003</v>
      </c>
      <c r="S13" s="43">
        <v>48.982480160000001</v>
      </c>
      <c r="T13" s="43">
        <v>18.12706</v>
      </c>
      <c r="U13" s="43">
        <v>23.916536660000002</v>
      </c>
      <c r="V13" s="43">
        <v>41.724001319999999</v>
      </c>
      <c r="W13" s="43">
        <v>13.06482061</v>
      </c>
      <c r="X13" s="43">
        <v>56.6</v>
      </c>
      <c r="Y13" s="76">
        <v>0.14276255000000002</v>
      </c>
      <c r="Z13" s="36">
        <f t="shared" si="0"/>
        <v>1224.7474721999999</v>
      </c>
    </row>
    <row r="14" spans="1:37" ht="13.7" customHeight="1" x14ac:dyDescent="0.2">
      <c r="A14" s="109">
        <v>1996</v>
      </c>
      <c r="B14" s="42">
        <v>4.7403784299999998</v>
      </c>
      <c r="C14" s="43">
        <v>521.91924405000009</v>
      </c>
      <c r="D14" s="43">
        <v>23.162168859999998</v>
      </c>
      <c r="E14" s="43">
        <v>46.378518360000001</v>
      </c>
      <c r="F14" s="43">
        <v>2.2923774699999999</v>
      </c>
      <c r="G14" s="43">
        <v>27.427</v>
      </c>
      <c r="H14" s="43">
        <v>25.890080000000001</v>
      </c>
      <c r="I14" s="43">
        <v>42.007331000000001</v>
      </c>
      <c r="J14" s="43">
        <v>8.5963999999999992</v>
      </c>
      <c r="K14" s="43">
        <v>19.536752970000002</v>
      </c>
      <c r="L14" s="43">
        <v>14.277248830000001</v>
      </c>
      <c r="M14" s="43">
        <v>0</v>
      </c>
      <c r="N14" s="43">
        <v>419.23500000000001</v>
      </c>
      <c r="O14" s="43">
        <v>55.314769999999996</v>
      </c>
      <c r="P14" s="43">
        <v>37.724069999999998</v>
      </c>
      <c r="Q14" s="43">
        <v>53.334000000000003</v>
      </c>
      <c r="R14" s="43">
        <v>4.39682</v>
      </c>
      <c r="S14" s="43">
        <v>75.918084999999991</v>
      </c>
      <c r="T14" s="43">
        <v>33.4</v>
      </c>
      <c r="U14" s="43">
        <v>99.778850019999993</v>
      </c>
      <c r="V14" s="43">
        <v>42.672765349999999</v>
      </c>
      <c r="W14" s="43">
        <v>4.4632977399999998</v>
      </c>
      <c r="X14" s="43">
        <v>57.19</v>
      </c>
      <c r="Y14" s="76">
        <v>19.963666310000001</v>
      </c>
      <c r="Z14" s="36">
        <f t="shared" si="0"/>
        <v>1639.6188243899999</v>
      </c>
    </row>
    <row r="15" spans="1:37" ht="13.7" customHeight="1" x14ac:dyDescent="0.2">
      <c r="A15" s="109">
        <v>1997</v>
      </c>
      <c r="B15" s="42">
        <v>100</v>
      </c>
      <c r="C15" s="43">
        <v>256.28920524</v>
      </c>
      <c r="D15" s="43">
        <v>6.61810922</v>
      </c>
      <c r="E15" s="43">
        <v>102.820302</v>
      </c>
      <c r="F15" s="43">
        <v>20.342353849999999</v>
      </c>
      <c r="G15" s="43">
        <v>40.926000000000002</v>
      </c>
      <c r="H15" s="43">
        <v>65.25382596</v>
      </c>
      <c r="I15" s="43">
        <v>175.88389999999998</v>
      </c>
      <c r="J15" s="43">
        <v>33.133194619999998</v>
      </c>
      <c r="K15" s="43">
        <v>7.4579724999999994</v>
      </c>
      <c r="L15" s="43">
        <v>2.5961500000000002</v>
      </c>
      <c r="M15" s="43">
        <v>7.2674475399999992</v>
      </c>
      <c r="N15" s="43">
        <v>60.27</v>
      </c>
      <c r="O15" s="43">
        <v>62.4</v>
      </c>
      <c r="P15" s="43">
        <v>24.34832956</v>
      </c>
      <c r="Q15" s="43">
        <v>0</v>
      </c>
      <c r="R15" s="43">
        <v>55.301178610000001</v>
      </c>
      <c r="S15" s="43">
        <v>58.949486</v>
      </c>
      <c r="T15" s="43">
        <v>0.17166999999999999</v>
      </c>
      <c r="U15" s="43">
        <v>23.466345399999998</v>
      </c>
      <c r="V15" s="43">
        <v>76.83173558</v>
      </c>
      <c r="W15" s="43">
        <v>10.780141649999999</v>
      </c>
      <c r="X15" s="43">
        <v>10.063000000000001</v>
      </c>
      <c r="Y15" s="76">
        <v>48.893676130000003</v>
      </c>
      <c r="Z15" s="36">
        <f t="shared" si="0"/>
        <v>1250.0640238599997</v>
      </c>
    </row>
    <row r="16" spans="1:37" ht="13.7" customHeight="1" x14ac:dyDescent="0.2">
      <c r="A16" s="109">
        <v>1998</v>
      </c>
      <c r="B16" s="42">
        <v>0</v>
      </c>
      <c r="C16" s="43">
        <v>349.8187633</v>
      </c>
      <c r="D16" s="43">
        <v>10.23897661</v>
      </c>
      <c r="E16" s="43">
        <v>103.896635</v>
      </c>
      <c r="F16" s="43">
        <v>2.4619119999999999</v>
      </c>
      <c r="G16" s="43">
        <v>168.68289999999999</v>
      </c>
      <c r="H16" s="43">
        <v>20.066323000000001</v>
      </c>
      <c r="I16" s="43">
        <v>65.458100770000001</v>
      </c>
      <c r="J16" s="43">
        <v>25.261632000000002</v>
      </c>
      <c r="K16" s="43">
        <v>2.0258747800000001</v>
      </c>
      <c r="L16" s="43">
        <v>28.10441458</v>
      </c>
      <c r="M16" s="43">
        <v>5.0910810800000004</v>
      </c>
      <c r="N16" s="43">
        <v>67.052634019999999</v>
      </c>
      <c r="O16" s="43">
        <v>39.383110000000002</v>
      </c>
      <c r="P16" s="43">
        <v>19.684023880000002</v>
      </c>
      <c r="Q16" s="43">
        <v>14.675799999999999</v>
      </c>
      <c r="R16" s="43">
        <v>0.30265900000000001</v>
      </c>
      <c r="S16" s="43">
        <v>44.978006000000001</v>
      </c>
      <c r="T16" s="43">
        <v>2.5355599999999998</v>
      </c>
      <c r="U16" s="43">
        <v>22.667579019999998</v>
      </c>
      <c r="V16" s="43">
        <v>420.91959802000002</v>
      </c>
      <c r="W16" s="43">
        <v>14.643214969999999</v>
      </c>
      <c r="X16" s="43">
        <v>23.008084180000001</v>
      </c>
      <c r="Y16" s="76">
        <v>0.80800000000000005</v>
      </c>
      <c r="Z16" s="36">
        <f t="shared" si="0"/>
        <v>1451.7648822099998</v>
      </c>
    </row>
    <row r="17" spans="1:26" ht="13.7" customHeight="1" x14ac:dyDescent="0.2">
      <c r="A17" s="109">
        <v>1999</v>
      </c>
      <c r="B17" s="42">
        <v>0</v>
      </c>
      <c r="C17" s="43">
        <v>210.77638102</v>
      </c>
      <c r="D17" s="43">
        <v>7.4492678300000001</v>
      </c>
      <c r="E17" s="43">
        <v>53.464220000000005</v>
      </c>
      <c r="F17" s="43">
        <v>3.9609559999999999</v>
      </c>
      <c r="G17" s="43">
        <v>39.011600000000001</v>
      </c>
      <c r="H17" s="43">
        <v>10.227909</v>
      </c>
      <c r="I17" s="43">
        <v>49.896672000000009</v>
      </c>
      <c r="J17" s="43">
        <v>26.604289140000002</v>
      </c>
      <c r="K17" s="43">
        <v>0.69366567000000001</v>
      </c>
      <c r="L17" s="43">
        <v>31.93704224</v>
      </c>
      <c r="M17" s="43">
        <v>27.797877459999999</v>
      </c>
      <c r="N17" s="43">
        <v>67.38</v>
      </c>
      <c r="O17" s="43">
        <v>38.200000000000003</v>
      </c>
      <c r="P17" s="43">
        <v>92.784221060000007</v>
      </c>
      <c r="Q17" s="43">
        <v>13.927458</v>
      </c>
      <c r="R17" s="43">
        <v>0.230514</v>
      </c>
      <c r="S17" s="43">
        <v>33.752666620000007</v>
      </c>
      <c r="T17" s="43">
        <v>2.1084800000000001</v>
      </c>
      <c r="U17" s="43">
        <v>15.735228960000001</v>
      </c>
      <c r="V17" s="43">
        <v>52.276873420000001</v>
      </c>
      <c r="W17" s="43">
        <v>8.8623219100000004</v>
      </c>
      <c r="X17" s="43">
        <v>34.276395550000004</v>
      </c>
      <c r="Y17" s="76">
        <v>6.6377969999999999</v>
      </c>
      <c r="Z17" s="36">
        <f t="shared" si="0"/>
        <v>827.99183687999994</v>
      </c>
    </row>
    <row r="18" spans="1:26" ht="13.7" customHeight="1" x14ac:dyDescent="0.2">
      <c r="A18" s="109">
        <v>2000</v>
      </c>
      <c r="B18" s="42">
        <v>0</v>
      </c>
      <c r="C18" s="43">
        <v>279.46002747000006</v>
      </c>
      <c r="D18" s="43">
        <v>4.41747669</v>
      </c>
      <c r="E18" s="43">
        <v>39.362050000000004</v>
      </c>
      <c r="F18" s="43">
        <v>0</v>
      </c>
      <c r="G18" s="43">
        <v>38.293599999999998</v>
      </c>
      <c r="H18" s="43">
        <v>3.8135279999999998</v>
      </c>
      <c r="I18" s="43">
        <v>49.714577499999997</v>
      </c>
      <c r="J18" s="43">
        <v>1.95647244</v>
      </c>
      <c r="K18" s="43">
        <v>5.1449809699999998</v>
      </c>
      <c r="L18" s="43">
        <v>37.493705569999996</v>
      </c>
      <c r="M18" s="43">
        <v>50.283559920000002</v>
      </c>
      <c r="N18" s="43">
        <v>60.566849999999995</v>
      </c>
      <c r="O18" s="43">
        <v>16.808307280000001</v>
      </c>
      <c r="P18" s="43">
        <v>11.697241300000002</v>
      </c>
      <c r="Q18" s="43">
        <v>10.11618436</v>
      </c>
      <c r="R18" s="43">
        <v>0.13271118999999998</v>
      </c>
      <c r="S18" s="43">
        <v>37.073999999999998</v>
      </c>
      <c r="T18" s="43">
        <v>3.75149</v>
      </c>
      <c r="U18" s="43">
        <v>19.00834</v>
      </c>
      <c r="V18" s="43">
        <v>17.21687</v>
      </c>
      <c r="W18" s="43">
        <v>8.0517845999999995</v>
      </c>
      <c r="X18" s="43">
        <v>11.651999999999999</v>
      </c>
      <c r="Y18" s="76">
        <v>13.505000000000001</v>
      </c>
      <c r="Z18" s="36">
        <f t="shared" si="0"/>
        <v>719.52075729000012</v>
      </c>
    </row>
    <row r="19" spans="1:26" ht="13.7" customHeight="1" x14ac:dyDescent="0.2">
      <c r="A19" s="109">
        <v>2001</v>
      </c>
      <c r="B19" s="42">
        <v>2.9603999999999999</v>
      </c>
      <c r="C19" s="43">
        <v>218.46351667000002</v>
      </c>
      <c r="D19" s="43">
        <v>5.8907463699999996</v>
      </c>
      <c r="E19" s="43">
        <v>130.941237</v>
      </c>
      <c r="F19" s="43">
        <v>19.201224999999997</v>
      </c>
      <c r="G19" s="43">
        <v>12.4229</v>
      </c>
      <c r="H19" s="43">
        <v>3.3320509999999999</v>
      </c>
      <c r="I19" s="43">
        <v>57.6278851</v>
      </c>
      <c r="J19" s="43">
        <v>1.2311300000000001</v>
      </c>
      <c r="K19" s="43">
        <v>4.1109404400000003</v>
      </c>
      <c r="L19" s="43">
        <v>97.567401109999992</v>
      </c>
      <c r="M19" s="43">
        <v>5.2964395499999997</v>
      </c>
      <c r="N19" s="43">
        <v>68.426866500000003</v>
      </c>
      <c r="O19" s="43">
        <v>13.74</v>
      </c>
      <c r="P19" s="43">
        <v>7.013844999999999</v>
      </c>
      <c r="Q19" s="43">
        <v>1.83461378</v>
      </c>
      <c r="R19" s="43">
        <v>16.697900000000001</v>
      </c>
      <c r="S19" s="43">
        <v>41.337300000000006</v>
      </c>
      <c r="T19" s="43">
        <v>11.911370000000002</v>
      </c>
      <c r="U19" s="43">
        <v>19.00834</v>
      </c>
      <c r="V19" s="43">
        <v>13.298515469999998</v>
      </c>
      <c r="W19" s="43">
        <v>4.8583903399999997</v>
      </c>
      <c r="X19" s="43">
        <v>21.79</v>
      </c>
      <c r="Y19" s="76">
        <v>5.9410699999999999</v>
      </c>
      <c r="Z19" s="36">
        <f t="shared" si="0"/>
        <v>784.90408332999993</v>
      </c>
    </row>
    <row r="20" spans="1:26" ht="13.7" customHeight="1" x14ac:dyDescent="0.2">
      <c r="A20" s="109">
        <v>2002</v>
      </c>
      <c r="B20" s="42">
        <v>12.825089999999999</v>
      </c>
      <c r="C20" s="43">
        <v>64.987309999999994</v>
      </c>
      <c r="D20" s="43">
        <v>4.0283215600000002</v>
      </c>
      <c r="E20" s="43">
        <v>76.50486411</v>
      </c>
      <c r="F20" s="43">
        <v>3.1762795000000001</v>
      </c>
      <c r="G20" s="43">
        <v>4.1029999999999998</v>
      </c>
      <c r="H20" s="43">
        <v>2.5364250000000004</v>
      </c>
      <c r="I20" s="43">
        <v>19.948834000000002</v>
      </c>
      <c r="J20" s="43">
        <v>1.2046829800000003</v>
      </c>
      <c r="K20" s="43">
        <v>0.75257437999999999</v>
      </c>
      <c r="L20" s="43">
        <v>14.825010000000001</v>
      </c>
      <c r="M20" s="43">
        <v>3.80403526</v>
      </c>
      <c r="N20" s="43">
        <v>29.440999999999999</v>
      </c>
      <c r="O20" s="43">
        <v>1.95</v>
      </c>
      <c r="P20" s="43">
        <v>11.987489000000002</v>
      </c>
      <c r="Q20" s="43">
        <v>1.7777897799999998</v>
      </c>
      <c r="R20" s="43">
        <v>0</v>
      </c>
      <c r="S20" s="43">
        <v>18.289767000000001</v>
      </c>
      <c r="T20" s="43">
        <v>10.284139999999999</v>
      </c>
      <c r="U20" s="43">
        <v>19.00834</v>
      </c>
      <c r="V20" s="43">
        <v>4.8643613199999987</v>
      </c>
      <c r="W20" s="43">
        <v>5.0929796400000003</v>
      </c>
      <c r="X20" s="43">
        <v>83.102080000000001</v>
      </c>
      <c r="Y20" s="76">
        <v>3.1304020000000001</v>
      </c>
      <c r="Z20" s="36">
        <f t="shared" si="0"/>
        <v>397.62477552999997</v>
      </c>
    </row>
    <row r="21" spans="1:26" ht="13.7" customHeight="1" x14ac:dyDescent="0.2">
      <c r="A21" s="109">
        <v>2003</v>
      </c>
      <c r="B21" s="42">
        <v>4.2569949999999999</v>
      </c>
      <c r="C21" s="43">
        <v>113.545</v>
      </c>
      <c r="D21" s="43">
        <v>5.5349764199999996</v>
      </c>
      <c r="E21" s="43">
        <v>21.578534999999999</v>
      </c>
      <c r="F21" s="43">
        <v>6.4544869599999997</v>
      </c>
      <c r="G21" s="43">
        <v>11.863</v>
      </c>
      <c r="H21" s="43">
        <v>40.443232000000002</v>
      </c>
      <c r="I21" s="43">
        <v>22.335251</v>
      </c>
      <c r="J21" s="43">
        <v>2.2000000000000002</v>
      </c>
      <c r="K21" s="43">
        <v>0.76622000000000001</v>
      </c>
      <c r="L21" s="43">
        <v>4.3023217996429057</v>
      </c>
      <c r="M21" s="43">
        <v>5.7242295500000004</v>
      </c>
      <c r="N21" s="43">
        <v>66.936623999999995</v>
      </c>
      <c r="O21" s="43">
        <v>12.1</v>
      </c>
      <c r="P21" s="43">
        <v>107.44556700000001</v>
      </c>
      <c r="Q21" s="43">
        <v>0.77500000000000002</v>
      </c>
      <c r="R21" s="43">
        <v>0</v>
      </c>
      <c r="S21" s="43">
        <v>33.326802869999995</v>
      </c>
      <c r="T21" s="43">
        <v>10.284139999999999</v>
      </c>
      <c r="U21" s="43">
        <v>55.995068180000011</v>
      </c>
      <c r="V21" s="43">
        <v>9.0471851900000004</v>
      </c>
      <c r="W21" s="43">
        <v>1.381</v>
      </c>
      <c r="X21" s="43">
        <v>101.43296101999999</v>
      </c>
      <c r="Y21" s="76">
        <v>2.035166666666667</v>
      </c>
      <c r="Z21" s="36">
        <f t="shared" si="0"/>
        <v>639.7637626563095</v>
      </c>
    </row>
    <row r="22" spans="1:26" ht="13.7" customHeight="1" x14ac:dyDescent="0.2">
      <c r="A22" s="109">
        <v>2004</v>
      </c>
      <c r="B22" s="42">
        <v>39.200000000000003</v>
      </c>
      <c r="C22" s="43">
        <v>269.56299999999999</v>
      </c>
      <c r="D22" s="43">
        <v>14.53383442</v>
      </c>
      <c r="E22" s="43">
        <v>137.60341299999999</v>
      </c>
      <c r="F22" s="43">
        <v>29.1</v>
      </c>
      <c r="G22" s="43">
        <v>8.3689999999999998</v>
      </c>
      <c r="H22" s="43">
        <v>105.659717</v>
      </c>
      <c r="I22" s="43">
        <v>34.736969999999999</v>
      </c>
      <c r="J22" s="43">
        <v>103.94185404000001</v>
      </c>
      <c r="K22" s="43">
        <v>41.031919379999998</v>
      </c>
      <c r="L22" s="43">
        <v>4.7969269984009228</v>
      </c>
      <c r="M22" s="43">
        <v>8.8017731999999995</v>
      </c>
      <c r="N22" s="43">
        <v>71.296999999999997</v>
      </c>
      <c r="O22" s="43">
        <v>9.6</v>
      </c>
      <c r="P22" s="43">
        <v>157.91716231480001</v>
      </c>
      <c r="Q22" s="43">
        <v>56.594749999999998</v>
      </c>
      <c r="R22" s="43">
        <v>0</v>
      </c>
      <c r="S22" s="43">
        <v>42.494</v>
      </c>
      <c r="T22" s="43">
        <v>5.9110699999999996</v>
      </c>
      <c r="U22" s="43">
        <v>54.340121750000009</v>
      </c>
      <c r="V22" s="43">
        <v>15.78835832</v>
      </c>
      <c r="W22" s="43">
        <v>9.1240000000000006</v>
      </c>
      <c r="X22" s="43">
        <v>391.27</v>
      </c>
      <c r="Y22" s="76">
        <v>4.3276479999999999</v>
      </c>
      <c r="Z22" s="36">
        <f t="shared" si="0"/>
        <v>1616.0025184232011</v>
      </c>
    </row>
    <row r="23" spans="1:26" ht="13.7" customHeight="1" x14ac:dyDescent="0.2">
      <c r="A23" s="109">
        <v>2005</v>
      </c>
      <c r="B23" s="42">
        <v>17.8</v>
      </c>
      <c r="C23" s="43">
        <v>393.44</v>
      </c>
      <c r="D23" s="43">
        <v>15.833789020000001</v>
      </c>
      <c r="E23" s="43">
        <v>102.45232799999999</v>
      </c>
      <c r="F23" s="43">
        <v>29.454179999999997</v>
      </c>
      <c r="G23" s="43">
        <v>29.460319999999999</v>
      </c>
      <c r="H23" s="43">
        <v>29.948562000000003</v>
      </c>
      <c r="I23" s="43">
        <v>14.019185</v>
      </c>
      <c r="J23" s="43">
        <v>0</v>
      </c>
      <c r="K23" s="43">
        <v>0.72559526666666652</v>
      </c>
      <c r="L23" s="43">
        <v>22.722475200000002</v>
      </c>
      <c r="M23" s="43">
        <v>10.10950813</v>
      </c>
      <c r="N23" s="43">
        <v>59.04</v>
      </c>
      <c r="O23" s="43">
        <v>22.91</v>
      </c>
      <c r="P23" s="43">
        <v>21.193120999999998</v>
      </c>
      <c r="Q23" s="43">
        <v>20.216999999999999</v>
      </c>
      <c r="R23" s="43">
        <v>14.500227150000001</v>
      </c>
      <c r="S23" s="43">
        <v>15.479115000000002</v>
      </c>
      <c r="T23" s="43">
        <v>26.836040000000001</v>
      </c>
      <c r="U23" s="43">
        <v>11.915270349999998</v>
      </c>
      <c r="V23" s="43">
        <v>30.977</v>
      </c>
      <c r="W23" s="43">
        <v>13.612</v>
      </c>
      <c r="X23" s="43">
        <v>236.78399999999999</v>
      </c>
      <c r="Y23" s="76">
        <v>27.591717720000005</v>
      </c>
      <c r="Z23" s="36">
        <f t="shared" si="0"/>
        <v>1167.0214338366663</v>
      </c>
    </row>
    <row r="24" spans="1:26" ht="13.7" customHeight="1" x14ac:dyDescent="0.2">
      <c r="A24" s="109">
        <v>2006</v>
      </c>
      <c r="B24" s="42">
        <v>18.79</v>
      </c>
      <c r="C24" s="43">
        <v>182.43</v>
      </c>
      <c r="D24" s="43">
        <v>31.231443770000002</v>
      </c>
      <c r="E24" s="43">
        <v>91.318705000000008</v>
      </c>
      <c r="F24" s="43">
        <v>28.53</v>
      </c>
      <c r="G24" s="43">
        <v>29.16</v>
      </c>
      <c r="H24" s="43">
        <v>34.16554</v>
      </c>
      <c r="I24" s="43">
        <v>32.543999999999997</v>
      </c>
      <c r="J24" s="43">
        <v>1.3721536000000001</v>
      </c>
      <c r="K24" s="43">
        <v>0</v>
      </c>
      <c r="L24" s="43">
        <v>24.100899999999999</v>
      </c>
      <c r="M24" s="43">
        <v>18.163243530000003</v>
      </c>
      <c r="N24" s="43">
        <v>129.27000000000001</v>
      </c>
      <c r="O24" s="43">
        <v>30.145659689999999</v>
      </c>
      <c r="P24" s="43">
        <v>23.411458000000003</v>
      </c>
      <c r="Q24" s="43">
        <v>23.963999999999999</v>
      </c>
      <c r="R24" s="43">
        <v>19.13876703</v>
      </c>
      <c r="S24" s="43">
        <v>16.908701999999998</v>
      </c>
      <c r="T24" s="43">
        <v>97.324258999999998</v>
      </c>
      <c r="U24" s="43">
        <v>59.449501935185182</v>
      </c>
      <c r="V24" s="43">
        <v>45.991</v>
      </c>
      <c r="W24" s="43">
        <v>27.917000000000002</v>
      </c>
      <c r="X24" s="43">
        <v>236.21600000000001</v>
      </c>
      <c r="Y24" s="76">
        <v>51.462414999999993</v>
      </c>
      <c r="Z24" s="36">
        <f t="shared" si="0"/>
        <v>1253.004748555185</v>
      </c>
    </row>
    <row r="25" spans="1:26" ht="13.7" customHeight="1" x14ac:dyDescent="0.2">
      <c r="A25" s="109">
        <v>2007</v>
      </c>
      <c r="B25" s="42">
        <v>16.369</v>
      </c>
      <c r="C25" s="43">
        <v>156.02000000000001</v>
      </c>
      <c r="D25" s="43">
        <v>49.525511650000006</v>
      </c>
      <c r="E25" s="43">
        <v>96.876999999999995</v>
      </c>
      <c r="F25" s="43">
        <v>32.159999999999997</v>
      </c>
      <c r="G25" s="43">
        <v>25.39357</v>
      </c>
      <c r="H25" s="43">
        <v>108.95025199999998</v>
      </c>
      <c r="I25" s="43">
        <v>33.308</v>
      </c>
      <c r="J25" s="43">
        <v>3.5884248300000001</v>
      </c>
      <c r="K25" s="43">
        <v>3.07</v>
      </c>
      <c r="L25" s="43">
        <v>27.0032</v>
      </c>
      <c r="M25" s="43">
        <v>7.1122924700000008</v>
      </c>
      <c r="N25" s="43">
        <v>55.33</v>
      </c>
      <c r="O25" s="43">
        <v>36.54</v>
      </c>
      <c r="P25" s="43">
        <v>25.859000000000002</v>
      </c>
      <c r="Q25" s="43">
        <v>24.716999999999999</v>
      </c>
      <c r="R25" s="43">
        <v>29.629360000000002</v>
      </c>
      <c r="S25" s="43">
        <v>20.622262000000006</v>
      </c>
      <c r="T25" s="43">
        <v>98.062168999999997</v>
      </c>
      <c r="U25" s="43">
        <v>535.74977699999999</v>
      </c>
      <c r="V25" s="43">
        <v>50.704999999999998</v>
      </c>
      <c r="W25" s="43">
        <v>51.332999999999998</v>
      </c>
      <c r="X25" s="43">
        <v>192.17500000000001</v>
      </c>
      <c r="Y25" s="76">
        <v>38.53</v>
      </c>
      <c r="Z25" s="36">
        <f t="shared" si="0"/>
        <v>1718.6298189500003</v>
      </c>
    </row>
    <row r="26" spans="1:26" ht="13.7" customHeight="1" x14ac:dyDescent="0.2">
      <c r="A26" s="109">
        <v>2008</v>
      </c>
      <c r="B26" s="42">
        <v>17.526</v>
      </c>
      <c r="C26" s="43">
        <v>164.91</v>
      </c>
      <c r="D26" s="43">
        <v>65.84494728</v>
      </c>
      <c r="E26" s="43">
        <v>365.55637200000001</v>
      </c>
      <c r="F26" s="43">
        <v>52.77</v>
      </c>
      <c r="G26" s="43">
        <v>21.861720000000002</v>
      </c>
      <c r="H26" s="43">
        <v>53.185958999999997</v>
      </c>
      <c r="I26" s="43">
        <v>48.82</v>
      </c>
      <c r="J26" s="43">
        <v>3.6645669000000005</v>
      </c>
      <c r="K26" s="43">
        <v>2.14368721</v>
      </c>
      <c r="L26" s="43">
        <v>31.188695999999997</v>
      </c>
      <c r="M26" s="43">
        <v>10.22850693</v>
      </c>
      <c r="N26" s="43">
        <v>167.82444800000002</v>
      </c>
      <c r="O26" s="43">
        <v>49.22</v>
      </c>
      <c r="P26" s="43">
        <v>15.147353999999995</v>
      </c>
      <c r="Q26" s="43">
        <v>36.008382000000005</v>
      </c>
      <c r="R26" s="43">
        <v>30.696159000000002</v>
      </c>
      <c r="S26" s="43">
        <v>26.734215000000003</v>
      </c>
      <c r="T26" s="43">
        <v>36.270400000000002</v>
      </c>
      <c r="U26" s="43">
        <v>246.90465700000001</v>
      </c>
      <c r="V26" s="43">
        <v>47.970019999999998</v>
      </c>
      <c r="W26" s="43">
        <v>14.097</v>
      </c>
      <c r="X26" s="43">
        <v>445.95985065999992</v>
      </c>
      <c r="Y26" s="76">
        <v>49.800567999999998</v>
      </c>
      <c r="Z26" s="36">
        <f t="shared" si="0"/>
        <v>2004.3335089800003</v>
      </c>
    </row>
    <row r="27" spans="1:26" ht="13.7" customHeight="1" x14ac:dyDescent="0.2">
      <c r="A27" s="109">
        <v>2009</v>
      </c>
      <c r="B27" s="42">
        <v>53.536602510000002</v>
      </c>
      <c r="C27" s="43">
        <v>153.93</v>
      </c>
      <c r="D27" s="43">
        <v>40.78</v>
      </c>
      <c r="E27" s="43">
        <v>121.629</v>
      </c>
      <c r="F27" s="43">
        <v>39.909999999999997</v>
      </c>
      <c r="G27" s="43">
        <v>6.2597700000000005</v>
      </c>
      <c r="H27" s="43">
        <v>60.77384</v>
      </c>
      <c r="I27" s="43">
        <v>51.53</v>
      </c>
      <c r="J27" s="43">
        <v>5.0582164799999996</v>
      </c>
      <c r="K27" s="43">
        <v>1.88</v>
      </c>
      <c r="L27" s="43">
        <v>33.714980376000014</v>
      </c>
      <c r="M27" s="43">
        <v>15.659622209999998</v>
      </c>
      <c r="N27" s="43">
        <v>147.94999999999999</v>
      </c>
      <c r="O27" s="43">
        <v>61.32</v>
      </c>
      <c r="P27" s="43">
        <v>28.061443000000001</v>
      </c>
      <c r="Q27" s="43">
        <v>41.122532919999998</v>
      </c>
      <c r="R27" s="43">
        <v>32.35211717</v>
      </c>
      <c r="S27" s="43">
        <v>34.564999999999998</v>
      </c>
      <c r="T27" s="43">
        <v>27.518530999999996</v>
      </c>
      <c r="U27" s="43">
        <v>745.59746999999993</v>
      </c>
      <c r="V27" s="43">
        <v>75.553669999999997</v>
      </c>
      <c r="W27" s="43">
        <v>13.591000000000001</v>
      </c>
      <c r="X27" s="43">
        <v>89.525000000000006</v>
      </c>
      <c r="Y27" s="76">
        <v>31.210999999999999</v>
      </c>
      <c r="Z27" s="36">
        <f t="shared" si="0"/>
        <v>1913.0297956659999</v>
      </c>
    </row>
    <row r="28" spans="1:26" ht="13.7" customHeight="1" x14ac:dyDescent="0.2">
      <c r="A28" s="109">
        <v>2010</v>
      </c>
      <c r="B28" s="42">
        <v>32.271571999999999</v>
      </c>
      <c r="C28" s="43">
        <v>175.89299999999997</v>
      </c>
      <c r="D28" s="43">
        <v>58.190000000000005</v>
      </c>
      <c r="E28" s="43">
        <v>169.17799999999997</v>
      </c>
      <c r="F28" s="43">
        <v>87.56</v>
      </c>
      <c r="G28" s="43">
        <v>5.7576099999999988</v>
      </c>
      <c r="H28" s="43">
        <v>74.399747000000005</v>
      </c>
      <c r="I28" s="43">
        <v>59.17</v>
      </c>
      <c r="J28" s="43">
        <v>8.10944441</v>
      </c>
      <c r="K28" s="43">
        <v>3.44</v>
      </c>
      <c r="L28" s="43">
        <v>37.082717999999993</v>
      </c>
      <c r="M28" s="43">
        <v>16.79</v>
      </c>
      <c r="N28" s="43">
        <v>298.12</v>
      </c>
      <c r="O28" s="43">
        <v>74.430000000000007</v>
      </c>
      <c r="P28" s="43">
        <v>13.634408999999998</v>
      </c>
      <c r="Q28" s="43">
        <v>39.984179040000001</v>
      </c>
      <c r="R28" s="43">
        <v>92.186989339999997</v>
      </c>
      <c r="S28" s="43">
        <v>100.19499999999996</v>
      </c>
      <c r="T28" s="43">
        <v>99.430309999999992</v>
      </c>
      <c r="U28" s="43">
        <v>504.77062899999999</v>
      </c>
      <c r="V28" s="43">
        <v>70.701100000000011</v>
      </c>
      <c r="W28" s="43">
        <v>30.074999999999996</v>
      </c>
      <c r="X28" s="43">
        <v>167.09199999999998</v>
      </c>
      <c r="Y28" s="76">
        <v>37.894999999999996</v>
      </c>
      <c r="Z28" s="36">
        <f t="shared" si="0"/>
        <v>2256.3567077900002</v>
      </c>
    </row>
    <row r="29" spans="1:26" ht="13.7" customHeight="1" x14ac:dyDescent="0.2">
      <c r="A29" s="109">
        <v>2011</v>
      </c>
      <c r="B29" s="42">
        <v>91.373522000000008</v>
      </c>
      <c r="C29" s="43">
        <v>115.37999999999998</v>
      </c>
      <c r="D29" s="43">
        <v>115.798</v>
      </c>
      <c r="E29" s="43">
        <v>208.97199999999995</v>
      </c>
      <c r="F29" s="43">
        <v>56.04</v>
      </c>
      <c r="G29" s="43">
        <v>68.234010000000012</v>
      </c>
      <c r="H29" s="43">
        <v>68.510350000000003</v>
      </c>
      <c r="I29" s="43">
        <v>43.15</v>
      </c>
      <c r="J29" s="43">
        <v>11.115086810000001</v>
      </c>
      <c r="K29" s="43">
        <v>5.23</v>
      </c>
      <c r="L29" s="43">
        <v>41.606809595999984</v>
      </c>
      <c r="M29" s="43">
        <v>35.357423480000008</v>
      </c>
      <c r="N29" s="43">
        <v>258.21000000000004</v>
      </c>
      <c r="O29" s="43">
        <v>99.759999999999991</v>
      </c>
      <c r="P29" s="43">
        <v>12.511028000000001</v>
      </c>
      <c r="Q29" s="43">
        <v>42.982404750000001</v>
      </c>
      <c r="R29" s="43">
        <v>70.975989999999996</v>
      </c>
      <c r="S29" s="43">
        <v>66.444000000000003</v>
      </c>
      <c r="T29" s="43">
        <v>111.56080781999998</v>
      </c>
      <c r="U29" s="43">
        <v>443.04925100000003</v>
      </c>
      <c r="V29" s="43">
        <v>77.618459999999999</v>
      </c>
      <c r="W29" s="43">
        <v>45.059000000000005</v>
      </c>
      <c r="X29" s="43">
        <v>152.47999999999996</v>
      </c>
      <c r="Y29" s="76">
        <v>38.231999999999999</v>
      </c>
      <c r="Z29" s="36">
        <f t="shared" si="0"/>
        <v>2279.6501434559996</v>
      </c>
    </row>
    <row r="30" spans="1:26" ht="13.7" customHeight="1" x14ac:dyDescent="0.2">
      <c r="A30" s="109">
        <v>2012</v>
      </c>
      <c r="B30" s="42">
        <v>201.18191499999998</v>
      </c>
      <c r="C30" s="43">
        <v>117.69999999999999</v>
      </c>
      <c r="D30" s="43">
        <v>80.673773850000003</v>
      </c>
      <c r="E30" s="43">
        <v>143.45599999999999</v>
      </c>
      <c r="F30" s="43">
        <v>98.48</v>
      </c>
      <c r="G30" s="43">
        <v>6.6604618518518519</v>
      </c>
      <c r="H30" s="43">
        <v>99.249295000000004</v>
      </c>
      <c r="I30" s="43">
        <v>48.040000000000006</v>
      </c>
      <c r="J30" s="43">
        <v>14.23134071</v>
      </c>
      <c r="K30" s="43">
        <v>8.26</v>
      </c>
      <c r="L30" s="43">
        <v>53.99808482000001</v>
      </c>
      <c r="M30" s="43">
        <v>29.676130659999998</v>
      </c>
      <c r="N30" s="43">
        <v>290.89999999999998</v>
      </c>
      <c r="O30" s="43">
        <v>120.30639872</v>
      </c>
      <c r="P30" s="43">
        <v>26.917828999999998</v>
      </c>
      <c r="Q30" s="43">
        <v>52.180142699999998</v>
      </c>
      <c r="R30" s="43">
        <v>61.359589999999997</v>
      </c>
      <c r="S30" s="43">
        <v>74.249707999999998</v>
      </c>
      <c r="T30" s="43">
        <v>126.50995606787998</v>
      </c>
      <c r="U30" s="43">
        <v>148.25278899999998</v>
      </c>
      <c r="V30" s="43">
        <v>85.536320000000003</v>
      </c>
      <c r="W30" s="43">
        <v>50.204000000000008</v>
      </c>
      <c r="X30" s="43">
        <v>190.35000000000002</v>
      </c>
      <c r="Y30" s="76">
        <v>51.979697560000005</v>
      </c>
      <c r="Z30" s="36">
        <f t="shared" si="0"/>
        <v>2180.3534329397321</v>
      </c>
    </row>
    <row r="31" spans="1:26" ht="13.7" customHeight="1" x14ac:dyDescent="0.2">
      <c r="A31" s="109">
        <v>2013</v>
      </c>
      <c r="B31" s="42">
        <v>118.48087826</v>
      </c>
      <c r="C31" s="43">
        <v>117.31</v>
      </c>
      <c r="D31" s="43">
        <v>104.94681566999999</v>
      </c>
      <c r="E31" s="43">
        <v>111.86199999999998</v>
      </c>
      <c r="F31" s="43">
        <v>102.65600000000001</v>
      </c>
      <c r="G31" s="43">
        <v>19.713809999999995</v>
      </c>
      <c r="H31" s="43">
        <v>98.73930399999999</v>
      </c>
      <c r="I31" s="43">
        <v>75.63000000000001</v>
      </c>
      <c r="J31" s="43">
        <v>16.256201950000001</v>
      </c>
      <c r="K31" s="43">
        <v>2.0099999999999998</v>
      </c>
      <c r="L31" s="43">
        <v>64.949280040000005</v>
      </c>
      <c r="M31" s="43">
        <v>98.51</v>
      </c>
      <c r="N31" s="43">
        <v>296.63300000000004</v>
      </c>
      <c r="O31" s="43">
        <v>233.06965999999997</v>
      </c>
      <c r="P31" s="43">
        <v>34.541705999999998</v>
      </c>
      <c r="Q31" s="43">
        <v>75.092913580000001</v>
      </c>
      <c r="R31" s="43">
        <v>64.023849999999996</v>
      </c>
      <c r="S31" s="43">
        <v>86.052300000000002</v>
      </c>
      <c r="T31" s="43">
        <v>144.72226100000003</v>
      </c>
      <c r="U31" s="43">
        <v>69.420679000000007</v>
      </c>
      <c r="V31" s="43">
        <v>97.639750000000006</v>
      </c>
      <c r="W31" s="43">
        <v>63.384999999999998</v>
      </c>
      <c r="X31" s="43">
        <v>278.476</v>
      </c>
      <c r="Y31" s="76">
        <v>53.409052100000004</v>
      </c>
      <c r="Z31" s="36">
        <f t="shared" si="0"/>
        <v>2427.5304616000003</v>
      </c>
    </row>
    <row r="32" spans="1:26" ht="13.7" customHeight="1" x14ac:dyDescent="0.2">
      <c r="A32" s="109">
        <v>2014</v>
      </c>
      <c r="B32" s="42">
        <v>143.98705705</v>
      </c>
      <c r="C32" s="43">
        <v>155.6</v>
      </c>
      <c r="D32" s="43">
        <v>135.07581400000001</v>
      </c>
      <c r="E32" s="43">
        <v>148.952</v>
      </c>
      <c r="F32" s="43">
        <v>146.58000000000001</v>
      </c>
      <c r="G32" s="43">
        <v>9.1425338900000011</v>
      </c>
      <c r="H32" s="43">
        <v>104.280981</v>
      </c>
      <c r="I32" s="43">
        <v>181.08</v>
      </c>
      <c r="J32" s="43">
        <v>19.40448649</v>
      </c>
      <c r="K32" s="43">
        <v>0.49</v>
      </c>
      <c r="L32" s="43">
        <v>62.984087530000004</v>
      </c>
      <c r="M32" s="43">
        <v>56.400000000000006</v>
      </c>
      <c r="N32" s="43">
        <v>394.33530000000007</v>
      </c>
      <c r="O32" s="43">
        <v>191.69290000000004</v>
      </c>
      <c r="P32" s="43">
        <v>50.406834000000003</v>
      </c>
      <c r="Q32" s="43">
        <v>79.70116286999999</v>
      </c>
      <c r="R32" s="43">
        <v>69.56</v>
      </c>
      <c r="S32" s="43">
        <v>137.52770000000001</v>
      </c>
      <c r="T32" s="43">
        <v>171.640601546</v>
      </c>
      <c r="U32" s="43">
        <v>42.993046000000007</v>
      </c>
      <c r="V32" s="43">
        <v>120.94101000000001</v>
      </c>
      <c r="W32" s="43">
        <v>87.846000000000004</v>
      </c>
      <c r="X32" s="43">
        <v>360.29399999999998</v>
      </c>
      <c r="Y32" s="76">
        <v>62.003456999999997</v>
      </c>
      <c r="Z32" s="36">
        <f t="shared" si="0"/>
        <v>2932.9189713759997</v>
      </c>
    </row>
    <row r="33" spans="1:28" ht="13.7" customHeight="1" x14ac:dyDescent="0.2">
      <c r="A33" s="109">
        <v>2015</v>
      </c>
      <c r="B33" s="42">
        <v>254.63085813000001</v>
      </c>
      <c r="C33" s="43">
        <v>153.47999999999999</v>
      </c>
      <c r="D33" s="43">
        <v>147.75640200000001</v>
      </c>
      <c r="E33" s="43">
        <v>168.65100000000001</v>
      </c>
      <c r="F33" s="43">
        <v>119.16</v>
      </c>
      <c r="G33" s="43">
        <v>76.042792535000004</v>
      </c>
      <c r="H33" s="43">
        <v>93.27135899999999</v>
      </c>
      <c r="I33" s="43">
        <v>130.76993544999999</v>
      </c>
      <c r="J33" s="43">
        <v>23.565273690000005</v>
      </c>
      <c r="K33" s="43">
        <v>0.65459065000000005</v>
      </c>
      <c r="L33" s="43">
        <v>86.610817720000014</v>
      </c>
      <c r="M33" s="43">
        <v>34.034599139999997</v>
      </c>
      <c r="N33" s="43">
        <v>333.66272242000002</v>
      </c>
      <c r="O33" s="43">
        <v>255.62584326999996</v>
      </c>
      <c r="P33" s="43">
        <v>81.086659999999995</v>
      </c>
      <c r="Q33" s="43">
        <v>93.649498999999992</v>
      </c>
      <c r="R33" s="43">
        <v>117.61</v>
      </c>
      <c r="S33" s="43">
        <v>119.998289</v>
      </c>
      <c r="T33" s="43">
        <v>207.85676847220608</v>
      </c>
      <c r="U33" s="43">
        <v>74.551334189999992</v>
      </c>
      <c r="V33" s="43">
        <v>171.3629</v>
      </c>
      <c r="W33" s="43">
        <v>153.97199999999998</v>
      </c>
      <c r="X33" s="43">
        <v>301.88400000000001</v>
      </c>
      <c r="Y33" s="76">
        <v>70.17643799999999</v>
      </c>
      <c r="Z33" s="36">
        <f t="shared" si="0"/>
        <v>3270.0640826672065</v>
      </c>
    </row>
    <row r="34" spans="1:28" ht="13.7" customHeight="1" x14ac:dyDescent="0.2">
      <c r="A34" s="109">
        <v>2016</v>
      </c>
      <c r="B34" s="42">
        <v>164.57711936000001</v>
      </c>
      <c r="C34" s="43">
        <v>209.64</v>
      </c>
      <c r="D34" s="43">
        <v>189.67173055999999</v>
      </c>
      <c r="E34" s="43">
        <v>385.18400000000008</v>
      </c>
      <c r="F34" s="43">
        <v>81.409999999999982</v>
      </c>
      <c r="G34" s="43">
        <v>21.312739999999998</v>
      </c>
      <c r="H34" s="43">
        <v>172.08500494</v>
      </c>
      <c r="I34" s="43">
        <v>190.35</v>
      </c>
      <c r="J34" s="43">
        <v>28.224387309999994</v>
      </c>
      <c r="K34" s="43">
        <v>0.72967026999999995</v>
      </c>
      <c r="L34" s="43">
        <v>79.692044809999999</v>
      </c>
      <c r="M34" s="43">
        <v>69.624771150000001</v>
      </c>
      <c r="N34" s="43">
        <v>435.12220383463</v>
      </c>
      <c r="O34" s="43">
        <v>402.18</v>
      </c>
      <c r="P34" s="43">
        <v>118.086017</v>
      </c>
      <c r="Q34" s="43">
        <v>110.475810049</v>
      </c>
      <c r="R34" s="43">
        <v>204.93766384</v>
      </c>
      <c r="S34" s="43">
        <v>849.20982600000002</v>
      </c>
      <c r="T34" s="43">
        <v>220.22000000000006</v>
      </c>
      <c r="U34" s="43">
        <v>65.633598460000002</v>
      </c>
      <c r="V34" s="43">
        <v>217.31611000000001</v>
      </c>
      <c r="W34" s="43">
        <v>201.33</v>
      </c>
      <c r="X34" s="43">
        <v>279.30399999999997</v>
      </c>
      <c r="Y34" s="76">
        <v>84.411754399999992</v>
      </c>
      <c r="Z34" s="36">
        <f t="shared" si="0"/>
        <v>4780.7284519836303</v>
      </c>
    </row>
    <row r="35" spans="1:28" ht="13.7" customHeight="1" x14ac:dyDescent="0.2">
      <c r="A35" s="109">
        <v>2017</v>
      </c>
      <c r="B35" s="42">
        <v>684.93745524999986</v>
      </c>
      <c r="C35" s="43">
        <v>317.21000000000004</v>
      </c>
      <c r="D35" s="43">
        <v>229.32323894999999</v>
      </c>
      <c r="E35" s="43">
        <v>348.44899999999996</v>
      </c>
      <c r="F35" s="43">
        <v>150.95999999999998</v>
      </c>
      <c r="G35" s="43">
        <v>26.895930000000003</v>
      </c>
      <c r="H35" s="43">
        <v>199.89854007</v>
      </c>
      <c r="I35" s="43">
        <v>231</v>
      </c>
      <c r="J35" s="43">
        <v>238.70679803000002</v>
      </c>
      <c r="K35" s="43">
        <v>6.3280538200000001</v>
      </c>
      <c r="L35" s="43">
        <v>135.92150121000003</v>
      </c>
      <c r="M35" s="43">
        <v>79.541422389999994</v>
      </c>
      <c r="N35" s="43">
        <v>589.63036385999999</v>
      </c>
      <c r="O35" s="43">
        <v>529.9799999999999</v>
      </c>
      <c r="P35" s="43">
        <v>134.05972600000001</v>
      </c>
      <c r="Q35" s="43">
        <v>124.6105536</v>
      </c>
      <c r="R35" s="43">
        <v>232.13956292</v>
      </c>
      <c r="S35" s="43">
        <v>1099.2528449079998</v>
      </c>
      <c r="T35" s="43">
        <v>279.69</v>
      </c>
      <c r="U35" s="43">
        <v>40.168782280000002</v>
      </c>
      <c r="V35" s="43">
        <v>270.84959000000003</v>
      </c>
      <c r="W35" s="43">
        <v>268.15700000000004</v>
      </c>
      <c r="X35" s="43">
        <v>398.85283915000002</v>
      </c>
      <c r="Y35" s="76">
        <v>111.06000000000002</v>
      </c>
      <c r="Z35" s="36">
        <f t="shared" si="0"/>
        <v>6727.6232024380006</v>
      </c>
    </row>
    <row r="36" spans="1:28" ht="13.7" customHeight="1" x14ac:dyDescent="0.2">
      <c r="A36" s="109">
        <v>2018</v>
      </c>
      <c r="B36" s="42">
        <v>633.41502875000003</v>
      </c>
      <c r="C36" s="43">
        <v>273.06716999999992</v>
      </c>
      <c r="D36" s="43">
        <v>283.04788879</v>
      </c>
      <c r="E36" s="43">
        <v>764.899</v>
      </c>
      <c r="F36" s="43">
        <v>240.70000000000002</v>
      </c>
      <c r="G36" s="43">
        <v>48.089999999999989</v>
      </c>
      <c r="H36" s="43">
        <v>282.20871446999996</v>
      </c>
      <c r="I36" s="43">
        <v>294.89999999999998</v>
      </c>
      <c r="J36" s="43">
        <v>46.865571859999996</v>
      </c>
      <c r="K36" s="43">
        <v>0.14288666999999999</v>
      </c>
      <c r="L36" s="43">
        <v>59.692392176115995</v>
      </c>
      <c r="M36" s="43">
        <v>121.58865686</v>
      </c>
      <c r="N36" s="43">
        <v>406.14539309999998</v>
      </c>
      <c r="O36" s="43">
        <v>664.57372630807208</v>
      </c>
      <c r="P36" s="43">
        <v>164.542731</v>
      </c>
      <c r="Q36" s="43">
        <v>201.07594116999999</v>
      </c>
      <c r="R36" s="43">
        <v>332.99312555000006</v>
      </c>
      <c r="S36" s="43">
        <v>1571.2383378100001</v>
      </c>
      <c r="T36" s="43">
        <v>446.31003313999997</v>
      </c>
      <c r="U36" s="43">
        <v>154.69709263999999</v>
      </c>
      <c r="V36" s="43">
        <v>427.40999999999997</v>
      </c>
      <c r="W36" s="43">
        <v>323</v>
      </c>
      <c r="X36" s="43">
        <v>726.35999999999967</v>
      </c>
      <c r="Y36" s="76">
        <v>137.53000000000003</v>
      </c>
      <c r="Z36" s="36">
        <f t="shared" si="0"/>
        <v>8604.4936902941881</v>
      </c>
    </row>
    <row r="37" spans="1:28" ht="13.7" customHeight="1" x14ac:dyDescent="0.2">
      <c r="A37" s="109">
        <v>2019</v>
      </c>
      <c r="B37" s="42">
        <v>354.36397671700001</v>
      </c>
      <c r="C37" s="43">
        <v>237.49090515757894</v>
      </c>
      <c r="D37" s="43">
        <v>888.05955241999993</v>
      </c>
      <c r="E37" s="43">
        <v>657.80599999999993</v>
      </c>
      <c r="F37" s="43">
        <v>170.54</v>
      </c>
      <c r="G37" s="43">
        <v>96.523000459999992</v>
      </c>
      <c r="H37" s="43">
        <v>332.82712607999997</v>
      </c>
      <c r="I37" s="43">
        <v>385.67999999999995</v>
      </c>
      <c r="J37" s="43">
        <v>59.127820509999999</v>
      </c>
      <c r="K37" s="43">
        <v>905.21170941000014</v>
      </c>
      <c r="L37" s="43">
        <v>79.868420731643212</v>
      </c>
      <c r="M37" s="43">
        <v>105.40594238</v>
      </c>
      <c r="N37" s="43">
        <v>906.57141462666664</v>
      </c>
      <c r="O37" s="43">
        <v>4002.4884140163508</v>
      </c>
      <c r="P37" s="43">
        <v>151.00010936000001</v>
      </c>
      <c r="Q37" s="43">
        <v>158.46303399999999</v>
      </c>
      <c r="R37" s="43">
        <v>324.86</v>
      </c>
      <c r="S37" s="43">
        <v>1657.66940903</v>
      </c>
      <c r="T37" s="43">
        <v>318.32767874999996</v>
      </c>
      <c r="U37" s="43">
        <v>119.81253103</v>
      </c>
      <c r="V37" s="43">
        <v>721.9</v>
      </c>
      <c r="W37" s="43">
        <v>486.24</v>
      </c>
      <c r="X37" s="43">
        <v>524.10299999999995</v>
      </c>
      <c r="Y37" s="76">
        <v>204.25722411000001</v>
      </c>
      <c r="Z37" s="36">
        <f t="shared" si="0"/>
        <v>13848.597268789241</v>
      </c>
    </row>
    <row r="38" spans="1:28" ht="13.7" customHeight="1" x14ac:dyDescent="0.2">
      <c r="A38" s="109">
        <v>2020</v>
      </c>
      <c r="B38" s="42">
        <v>97.624653750000007</v>
      </c>
      <c r="C38" s="43">
        <v>197.27502241999997</v>
      </c>
      <c r="D38" s="43">
        <v>618.92912077000005</v>
      </c>
      <c r="E38" s="43">
        <v>462.09729097000002</v>
      </c>
      <c r="F38" s="43">
        <v>227.77</v>
      </c>
      <c r="G38" s="43">
        <v>145.48226149000001</v>
      </c>
      <c r="H38" s="43">
        <v>312.36059555999998</v>
      </c>
      <c r="I38" s="43">
        <v>472.75</v>
      </c>
      <c r="J38" s="43">
        <v>51.065366090000005</v>
      </c>
      <c r="K38" s="43">
        <v>524.88949686000001</v>
      </c>
      <c r="L38" s="43">
        <v>254.10654736216944</v>
      </c>
      <c r="M38" s="43">
        <v>168.73949739</v>
      </c>
      <c r="N38" s="43">
        <v>1377.3717104309796</v>
      </c>
      <c r="O38" s="43">
        <v>1226.8184945199996</v>
      </c>
      <c r="P38" s="43">
        <v>157.84794497000004</v>
      </c>
      <c r="Q38" s="43">
        <v>206.49588499999999</v>
      </c>
      <c r="R38" s="43">
        <v>329.40676599</v>
      </c>
      <c r="S38" s="43">
        <v>2999.2290200100006</v>
      </c>
      <c r="T38" s="43">
        <v>112.90674089999999</v>
      </c>
      <c r="U38" s="43">
        <v>2282.6959651599996</v>
      </c>
      <c r="V38" s="43">
        <v>1082.6474231841858</v>
      </c>
      <c r="W38" s="43">
        <v>536.37745075382918</v>
      </c>
      <c r="X38" s="43">
        <v>318.52</v>
      </c>
      <c r="Y38" s="76">
        <v>215.71107342205192</v>
      </c>
      <c r="Z38" s="36">
        <f t="shared" si="0"/>
        <v>14379.118327003216</v>
      </c>
    </row>
    <row r="39" spans="1:28" s="21" customFormat="1" ht="13.7" customHeight="1" x14ac:dyDescent="0.2">
      <c r="A39" s="109">
        <v>2021</v>
      </c>
      <c r="B39" s="42">
        <v>220.05</v>
      </c>
      <c r="C39" s="43">
        <v>738.05213816000003</v>
      </c>
      <c r="D39" s="43">
        <v>465.86397982</v>
      </c>
      <c r="E39" s="43">
        <v>798.01386310000021</v>
      </c>
      <c r="F39" s="43">
        <v>433.49</v>
      </c>
      <c r="G39" s="43">
        <v>793.74292170999991</v>
      </c>
      <c r="H39" s="43">
        <v>610.03841978999992</v>
      </c>
      <c r="I39" s="43">
        <v>716.2</v>
      </c>
      <c r="J39" s="43">
        <v>59.654596920000003</v>
      </c>
      <c r="K39" s="43">
        <v>1093.5346270199996</v>
      </c>
      <c r="L39" s="43">
        <v>1581.61</v>
      </c>
      <c r="M39" s="43">
        <v>206.48325244999998</v>
      </c>
      <c r="N39" s="43">
        <v>1034.4953342667402</v>
      </c>
      <c r="O39" s="43">
        <v>1551.4598430099995</v>
      </c>
      <c r="P39" s="43">
        <v>1491.6138362299998</v>
      </c>
      <c r="Q39" s="43">
        <v>472.37643400000002</v>
      </c>
      <c r="R39" s="43">
        <v>548.50579429000004</v>
      </c>
      <c r="S39" s="43">
        <v>3283.9076808300001</v>
      </c>
      <c r="T39" s="43">
        <v>164.18919597000001</v>
      </c>
      <c r="U39" s="43">
        <v>427.94982451153339</v>
      </c>
      <c r="V39" s="43">
        <v>772.9</v>
      </c>
      <c r="W39" s="43">
        <v>3794.3600000000006</v>
      </c>
      <c r="X39" s="43">
        <v>968.59603532999995</v>
      </c>
      <c r="Y39" s="76">
        <v>483.04868221000004</v>
      </c>
      <c r="Z39" s="36">
        <f t="shared" si="0"/>
        <v>22710.136459618272</v>
      </c>
      <c r="AA39" s="1"/>
      <c r="AB39" s="1"/>
    </row>
    <row r="40" spans="1:28" s="21" customFormat="1" ht="13.7" customHeight="1" x14ac:dyDescent="0.2">
      <c r="A40" s="109">
        <v>2022</v>
      </c>
      <c r="B40" s="42">
        <v>374.34316058000002</v>
      </c>
      <c r="C40" s="43">
        <v>390.40416942000002</v>
      </c>
      <c r="D40" s="43">
        <v>797.99</v>
      </c>
      <c r="E40" s="43">
        <v>1628.1715659500001</v>
      </c>
      <c r="F40" s="43">
        <v>780.64</v>
      </c>
      <c r="G40" s="43">
        <v>119.16796902</v>
      </c>
      <c r="H40" s="43">
        <v>888.53227371000003</v>
      </c>
      <c r="I40" s="43">
        <v>989.14</v>
      </c>
      <c r="J40" s="43">
        <v>108.36747869</v>
      </c>
      <c r="K40" s="43">
        <v>21.49092671</v>
      </c>
      <c r="L40" s="43">
        <v>1940.09773120052</v>
      </c>
      <c r="M40" s="43">
        <v>2565.2284570000002</v>
      </c>
      <c r="N40" s="43">
        <v>1038.36997746667</v>
      </c>
      <c r="O40" s="43">
        <v>2079.4499999999998</v>
      </c>
      <c r="P40" s="43">
        <v>4073.3284028500002</v>
      </c>
      <c r="Q40" s="43">
        <v>782.9662219999999</v>
      </c>
      <c r="R40" s="43">
        <v>517.61917783000001</v>
      </c>
      <c r="S40" s="43">
        <v>2631.7077776521996</v>
      </c>
      <c r="T40" s="43">
        <v>10633.0666810117</v>
      </c>
      <c r="U40" s="43">
        <v>541.42700616000002</v>
      </c>
      <c r="V40" s="43">
        <v>34921.0161269448</v>
      </c>
      <c r="W40" s="43">
        <v>6934.78</v>
      </c>
      <c r="X40" s="43">
        <v>495.43579535999999</v>
      </c>
      <c r="Y40" s="76">
        <v>378.10110476</v>
      </c>
      <c r="Z40" s="36">
        <f t="shared" si="0"/>
        <v>75630.842004315899</v>
      </c>
      <c r="AA40" s="22"/>
      <c r="AB40" s="22"/>
    </row>
    <row r="41" spans="1:28" s="21" customFormat="1" ht="13.7" customHeight="1" x14ac:dyDescent="0.2">
      <c r="A41" s="109">
        <v>2023</v>
      </c>
      <c r="B41" s="42">
        <v>1389.6491816100001</v>
      </c>
      <c r="C41" s="43">
        <v>119500.48569377</v>
      </c>
      <c r="D41" s="43">
        <v>20634.919999999998</v>
      </c>
      <c r="E41" s="43">
        <v>73359.580013840008</v>
      </c>
      <c r="F41" s="43">
        <v>1439.71</v>
      </c>
      <c r="G41" s="43">
        <v>37055.666046439997</v>
      </c>
      <c r="H41" s="43">
        <v>1435.3665179299999</v>
      </c>
      <c r="I41" s="43">
        <v>971.66000000000008</v>
      </c>
      <c r="J41" s="43">
        <v>1787.2415484599999</v>
      </c>
      <c r="K41" s="43">
        <v>39866.485539490001</v>
      </c>
      <c r="L41" s="43">
        <v>34920.38150019326</v>
      </c>
      <c r="M41" s="43">
        <v>19556.203032020421</v>
      </c>
      <c r="N41" s="43">
        <v>172174.88850501005</v>
      </c>
      <c r="O41" s="43">
        <v>28220.526746</v>
      </c>
      <c r="P41" s="43">
        <v>27219.003814803775</v>
      </c>
      <c r="Q41" s="43">
        <v>27.718561999999999</v>
      </c>
      <c r="R41" s="43">
        <v>22.807279999999999</v>
      </c>
      <c r="S41" s="43">
        <v>10987.250316220001</v>
      </c>
      <c r="T41" s="43">
        <v>10263.653260583398</v>
      </c>
      <c r="U41" s="43">
        <v>248.68500000000003</v>
      </c>
      <c r="V41" s="43">
        <v>2160.16</v>
      </c>
      <c r="W41" s="43">
        <v>3255.45</v>
      </c>
      <c r="X41" s="43">
        <v>73092.554000000004</v>
      </c>
      <c r="Y41" s="76">
        <v>5054.6112050000011</v>
      </c>
      <c r="Z41" s="36">
        <f t="shared" si="0"/>
        <v>684644.65776337089</v>
      </c>
      <c r="AA41" s="1"/>
      <c r="AB41" s="1"/>
    </row>
    <row r="42" spans="1:28" s="21" customFormat="1" ht="13.7" customHeight="1" x14ac:dyDescent="0.2">
      <c r="A42" s="109">
        <v>2024</v>
      </c>
      <c r="B42" s="42">
        <v>1981.0065230799996</v>
      </c>
      <c r="C42" s="43">
        <v>339460.51512998011</v>
      </c>
      <c r="D42" s="43">
        <v>62995.418877040007</v>
      </c>
      <c r="E42" s="43">
        <v>402726.62702365004</v>
      </c>
      <c r="F42" s="43">
        <v>11492.52</v>
      </c>
      <c r="G42" s="43">
        <v>98700.048098629981</v>
      </c>
      <c r="H42" s="43">
        <v>4434.6603476700002</v>
      </c>
      <c r="I42" s="43">
        <v>1431.3200000000002</v>
      </c>
      <c r="J42" s="43">
        <v>101139.18128600001</v>
      </c>
      <c r="K42" s="43">
        <v>110309.27298357</v>
      </c>
      <c r="L42" s="43"/>
      <c r="M42" s="43">
        <v>13905.270284920001</v>
      </c>
      <c r="N42" s="43">
        <v>181347.57922792999</v>
      </c>
      <c r="O42" s="43">
        <v>44918.677213660005</v>
      </c>
      <c r="P42" s="43">
        <v>69740.899999999994</v>
      </c>
      <c r="Q42" s="43">
        <v>24.769288</v>
      </c>
      <c r="R42" s="43">
        <v>9793.4165549999998</v>
      </c>
      <c r="S42" s="43">
        <v>7544.4281059200011</v>
      </c>
      <c r="T42" s="43">
        <v>9409.1104274699992</v>
      </c>
      <c r="U42" s="43">
        <v>32.382400000000011</v>
      </c>
      <c r="V42" s="43">
        <v>4521.2700000000004</v>
      </c>
      <c r="W42" s="43"/>
      <c r="X42" s="43">
        <v>86302.56</v>
      </c>
      <c r="Y42" s="37">
        <v>6878.1038931399999</v>
      </c>
      <c r="Z42" s="36">
        <f t="shared" si="0"/>
        <v>1569089.03766566</v>
      </c>
      <c r="AA42" s="1"/>
      <c r="AB42" s="1"/>
    </row>
    <row r="43" spans="1:28" s="2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  <c r="AA43" s="1"/>
      <c r="AB43" s="1"/>
    </row>
    <row r="44" spans="1:28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8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8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8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8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1" x14ac:dyDescent="0.2">
      <c r="A49" s="111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2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</sheetData>
  <phoneticPr fontId="7" type="noConversion"/>
  <hyperlinks>
    <hyperlink ref="A5" location="INDICE!A14" display="VOLVER AL INDICE" xr:uid="{00000000-0004-0000-2700-000000000000}"/>
  </hyperlinks>
  <pageMargins left="0.75" right="0.75" top="1" bottom="1" header="0" footer="0"/>
  <headerFooter alignWithMargins="0"/>
  <ignoredErrors>
    <ignoredError sqref="Z10:Z41" formulaRange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29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6.25" customHeight="1" x14ac:dyDescent="0.2">
      <c r="A2" s="102" t="s">
        <v>6</v>
      </c>
      <c r="B2" s="30" t="s">
        <v>100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Resultado Económico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1825</v>
      </c>
      <c r="B3" s="19" t="s">
        <v>1836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1839</v>
      </c>
      <c r="B5" s="18" t="s">
        <v>1852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22.5" x14ac:dyDescent="0.2">
      <c r="A7" s="102" t="s">
        <v>1840</v>
      </c>
      <c r="B7" s="25" t="s">
        <v>1850</v>
      </c>
      <c r="C7" s="40" t="s">
        <v>1850</v>
      </c>
      <c r="D7" s="40" t="s">
        <v>1850</v>
      </c>
      <c r="E7" s="40" t="s">
        <v>1850</v>
      </c>
      <c r="F7" s="40" t="s">
        <v>1850</v>
      </c>
      <c r="G7" s="40" t="s">
        <v>1850</v>
      </c>
      <c r="H7" s="40" t="s">
        <v>1850</v>
      </c>
      <c r="I7" s="40" t="s">
        <v>1850</v>
      </c>
      <c r="J7" s="40" t="s">
        <v>1850</v>
      </c>
      <c r="K7" s="40" t="s">
        <v>1850</v>
      </c>
      <c r="L7" s="40" t="s">
        <v>1850</v>
      </c>
      <c r="M7" s="40" t="s">
        <v>1850</v>
      </c>
      <c r="N7" s="40" t="s">
        <v>1850</v>
      </c>
      <c r="O7" s="40" t="s">
        <v>1850</v>
      </c>
      <c r="P7" s="40" t="s">
        <v>1850</v>
      </c>
      <c r="Q7" s="40" t="s">
        <v>1850</v>
      </c>
      <c r="R7" s="40" t="s">
        <v>1850</v>
      </c>
      <c r="S7" s="40" t="s">
        <v>1850</v>
      </c>
      <c r="T7" s="40" t="s">
        <v>1850</v>
      </c>
      <c r="U7" s="40" t="s">
        <v>1850</v>
      </c>
      <c r="V7" s="40" t="s">
        <v>1850</v>
      </c>
      <c r="W7" s="40" t="s">
        <v>1850</v>
      </c>
      <c r="X7" s="40" t="s">
        <v>1850</v>
      </c>
      <c r="Y7" s="40" t="s">
        <v>1850</v>
      </c>
      <c r="Z7" s="41" t="s">
        <v>1850</v>
      </c>
    </row>
    <row r="8" spans="1:37" s="44" customFormat="1" ht="11.25" x14ac:dyDescent="0.2">
      <c r="A8" s="104" t="s">
        <v>1841</v>
      </c>
      <c r="B8" s="121" t="s">
        <v>1150</v>
      </c>
      <c r="C8" s="122" t="s">
        <v>1151</v>
      </c>
      <c r="D8" s="122" t="s">
        <v>1152</v>
      </c>
      <c r="E8" s="124" t="s">
        <v>1153</v>
      </c>
      <c r="F8" s="122" t="s">
        <v>1154</v>
      </c>
      <c r="G8" s="122" t="s">
        <v>1155</v>
      </c>
      <c r="H8" s="124" t="s">
        <v>1156</v>
      </c>
      <c r="I8" s="122" t="s">
        <v>1157</v>
      </c>
      <c r="J8" s="122" t="s">
        <v>1158</v>
      </c>
      <c r="K8" s="124" t="s">
        <v>1159</v>
      </c>
      <c r="L8" s="122" t="s">
        <v>1160</v>
      </c>
      <c r="M8" s="122" t="s">
        <v>1161</v>
      </c>
      <c r="N8" s="124" t="s">
        <v>1162</v>
      </c>
      <c r="O8" s="122" t="s">
        <v>1163</v>
      </c>
      <c r="P8" s="122" t="s">
        <v>1164</v>
      </c>
      <c r="Q8" s="124" t="s">
        <v>1165</v>
      </c>
      <c r="R8" s="122" t="s">
        <v>1166</v>
      </c>
      <c r="S8" s="122" t="s">
        <v>1167</v>
      </c>
      <c r="T8" s="122" t="s">
        <v>1168</v>
      </c>
      <c r="U8" s="122" t="s">
        <v>1169</v>
      </c>
      <c r="V8" s="122" t="s">
        <v>1170</v>
      </c>
      <c r="W8" s="122" t="s">
        <v>1171</v>
      </c>
      <c r="X8" s="122" t="s">
        <v>1172</v>
      </c>
      <c r="Y8" s="122" t="s">
        <v>1173</v>
      </c>
      <c r="Z8" s="123" t="s">
        <v>1174</v>
      </c>
    </row>
    <row r="9" spans="1:37" s="45" customFormat="1" ht="23.25" customHeight="1" thickBot="1" x14ac:dyDescent="0.25">
      <c r="A9" s="105" t="s">
        <v>162</v>
      </c>
      <c r="B9" s="71" t="s">
        <v>84</v>
      </c>
      <c r="C9" s="23" t="s">
        <v>139</v>
      </c>
      <c r="D9" s="23" t="s">
        <v>140</v>
      </c>
      <c r="E9" s="32" t="s">
        <v>141</v>
      </c>
      <c r="F9" s="23" t="s">
        <v>142</v>
      </c>
      <c r="G9" s="23" t="s">
        <v>143</v>
      </c>
      <c r="H9" s="32" t="s">
        <v>144</v>
      </c>
      <c r="I9" s="23" t="s">
        <v>145</v>
      </c>
      <c r="J9" s="23" t="s">
        <v>146</v>
      </c>
      <c r="K9" s="32" t="s">
        <v>147</v>
      </c>
      <c r="L9" s="23" t="s">
        <v>148</v>
      </c>
      <c r="M9" s="23" t="s">
        <v>149</v>
      </c>
      <c r="N9" s="32" t="s">
        <v>150</v>
      </c>
      <c r="O9" s="23" t="s">
        <v>151</v>
      </c>
      <c r="P9" s="23" t="s">
        <v>152</v>
      </c>
      <c r="Q9" s="32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33" t="s">
        <v>161</v>
      </c>
    </row>
    <row r="10" spans="1:37" s="46" customFormat="1" ht="13.7" customHeight="1" x14ac:dyDescent="0.2">
      <c r="A10" s="109">
        <v>1992</v>
      </c>
      <c r="B10" s="52">
        <v>-237.90427403243817</v>
      </c>
      <c r="C10" s="52">
        <v>718.98665199999982</v>
      </c>
      <c r="D10" s="52">
        <v>30.868792075000005</v>
      </c>
      <c r="E10" s="52">
        <v>76.741487863499671</v>
      </c>
      <c r="F10" s="52">
        <v>32.088577049999849</v>
      </c>
      <c r="G10" s="52">
        <v>45.012600500000062</v>
      </c>
      <c r="H10" s="52">
        <v>11.164796420000028</v>
      </c>
      <c r="I10" s="52">
        <v>14.576667710500187</v>
      </c>
      <c r="J10" s="52">
        <v>34.543343999999983</v>
      </c>
      <c r="K10" s="52">
        <v>106.77673470000003</v>
      </c>
      <c r="L10" s="52">
        <v>84.119800047999945</v>
      </c>
      <c r="M10" s="52">
        <v>15.121418742500012</v>
      </c>
      <c r="N10" s="52">
        <v>60.523611592000115</v>
      </c>
      <c r="O10" s="52">
        <v>58.482244000000009</v>
      </c>
      <c r="P10" s="52">
        <v>62.61396750000003</v>
      </c>
      <c r="Q10" s="52">
        <v>36.38062700000004</v>
      </c>
      <c r="R10" s="52">
        <v>-3.7615239444999022</v>
      </c>
      <c r="S10" s="52">
        <v>64.931733011500043</v>
      </c>
      <c r="T10" s="52">
        <v>92.039671999999968</v>
      </c>
      <c r="U10" s="52">
        <v>104.34761454999995</v>
      </c>
      <c r="V10" s="52">
        <v>227.03111059599999</v>
      </c>
      <c r="W10" s="52">
        <v>41.765662620000015</v>
      </c>
      <c r="X10" s="52">
        <v>75.995479999999048</v>
      </c>
      <c r="Y10" s="153">
        <v>23.46209454999995</v>
      </c>
      <c r="Z10" s="154">
        <f t="shared" ref="Z10:Z42" si="0">SUM(B10:Y10)</f>
        <v>1775.90889055206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42">
        <v>124.13137100000027</v>
      </c>
      <c r="C11" s="43">
        <v>845.69937100000493</v>
      </c>
      <c r="D11" s="43">
        <v>-36.627474000000106</v>
      </c>
      <c r="E11" s="43">
        <v>-150.18072799999987</v>
      </c>
      <c r="F11" s="43">
        <v>49.502619417999988</v>
      </c>
      <c r="G11" s="43">
        <v>17.125299999999999</v>
      </c>
      <c r="H11" s="43">
        <v>-23.134915929999959</v>
      </c>
      <c r="I11" s="43">
        <v>51.490306180000189</v>
      </c>
      <c r="J11" s="43">
        <v>-17.856080199999909</v>
      </c>
      <c r="K11" s="43">
        <v>-1.7949414599998854</v>
      </c>
      <c r="L11" s="43">
        <v>69.882368630000045</v>
      </c>
      <c r="M11" s="43">
        <v>27.669384000000079</v>
      </c>
      <c r="N11" s="43">
        <v>-4.7256531790001315</v>
      </c>
      <c r="O11" s="43">
        <v>7.7821780000000729</v>
      </c>
      <c r="P11" s="43">
        <v>-25.790754199999849</v>
      </c>
      <c r="Q11" s="43">
        <v>-128.24668100000011</v>
      </c>
      <c r="R11" s="43">
        <v>16.772669400000012</v>
      </c>
      <c r="S11" s="43">
        <v>-20.916285000000034</v>
      </c>
      <c r="T11" s="43">
        <v>106.77545942999998</v>
      </c>
      <c r="U11" s="43">
        <v>101.79696005999996</v>
      </c>
      <c r="V11" s="43">
        <v>176.20673800000012</v>
      </c>
      <c r="W11" s="43">
        <v>-17.829034149999963</v>
      </c>
      <c r="X11" s="43">
        <v>98.27884700000007</v>
      </c>
      <c r="Y11" s="76">
        <v>25.506143719999994</v>
      </c>
      <c r="Z11" s="36">
        <f t="shared" si="0"/>
        <v>1291.5171687190059</v>
      </c>
    </row>
    <row r="12" spans="1:37" ht="13.7" customHeight="1" x14ac:dyDescent="0.2">
      <c r="A12" s="109">
        <v>1994</v>
      </c>
      <c r="B12" s="42">
        <v>312.99612198000028</v>
      </c>
      <c r="C12" s="43">
        <v>881.93376853999962</v>
      </c>
      <c r="D12" s="43">
        <v>-71.516438449999953</v>
      </c>
      <c r="E12" s="43">
        <v>-89.803723000000232</v>
      </c>
      <c r="F12" s="43">
        <v>4.7889851300000448</v>
      </c>
      <c r="G12" s="43">
        <v>36.393134000000082</v>
      </c>
      <c r="H12" s="43">
        <v>1.6990329500000225</v>
      </c>
      <c r="I12" s="43">
        <v>30.717915999999967</v>
      </c>
      <c r="J12" s="43">
        <v>-3.7923680000000166</v>
      </c>
      <c r="K12" s="43">
        <v>-37.230023817999985</v>
      </c>
      <c r="L12" s="43">
        <v>64.050224000000043</v>
      </c>
      <c r="M12" s="43">
        <v>22.931699600000108</v>
      </c>
      <c r="N12" s="43">
        <v>214.00739880000032</v>
      </c>
      <c r="O12" s="43">
        <v>14.531812000000034</v>
      </c>
      <c r="P12" s="43">
        <v>60.943637999999922</v>
      </c>
      <c r="Q12" s="43">
        <v>-30.564359000000056</v>
      </c>
      <c r="R12" s="43">
        <v>29.043337599999852</v>
      </c>
      <c r="S12" s="43">
        <v>-159.26672777999997</v>
      </c>
      <c r="T12" s="43">
        <v>94.279809269999973</v>
      </c>
      <c r="U12" s="43">
        <v>91.979564360000012</v>
      </c>
      <c r="V12" s="43">
        <v>232.04976939999963</v>
      </c>
      <c r="W12" s="43">
        <v>0.29802879999997095</v>
      </c>
      <c r="X12" s="43">
        <v>21.872784999999915</v>
      </c>
      <c r="Y12" s="76">
        <v>27.965930820999958</v>
      </c>
      <c r="Z12" s="36">
        <f t="shared" si="0"/>
        <v>1750.3093162029998</v>
      </c>
    </row>
    <row r="13" spans="1:37" ht="13.7" customHeight="1" x14ac:dyDescent="0.2">
      <c r="A13" s="109">
        <v>1995</v>
      </c>
      <c r="B13" s="42">
        <v>225.88805396999979</v>
      </c>
      <c r="C13" s="43">
        <v>866.23878640000339</v>
      </c>
      <c r="D13" s="43">
        <v>-34.280070021999997</v>
      </c>
      <c r="E13" s="43">
        <v>-38.659296963999978</v>
      </c>
      <c r="F13" s="43">
        <v>-5.8023274600000585</v>
      </c>
      <c r="G13" s="43">
        <v>-42.740293279999982</v>
      </c>
      <c r="H13" s="43">
        <v>33.470475846666666</v>
      </c>
      <c r="I13" s="43">
        <v>-18.064209796660464</v>
      </c>
      <c r="J13" s="43">
        <v>6.0508950300000146</v>
      </c>
      <c r="K13" s="43">
        <v>-103.22445265599998</v>
      </c>
      <c r="L13" s="43">
        <v>43.891099540000027</v>
      </c>
      <c r="M13" s="43">
        <v>17.699157430000021</v>
      </c>
      <c r="N13" s="43">
        <v>-82.778240459999765</v>
      </c>
      <c r="O13" s="43">
        <v>3.2985654200001155</v>
      </c>
      <c r="P13" s="43">
        <v>29.657746066199966</v>
      </c>
      <c r="Q13" s="43">
        <v>-136.71172775000008</v>
      </c>
      <c r="R13" s="43">
        <v>-7.0704628360000203</v>
      </c>
      <c r="S13" s="43">
        <v>-123.78245536999998</v>
      </c>
      <c r="T13" s="43">
        <v>133.37472978000005</v>
      </c>
      <c r="U13" s="43">
        <v>58.626495329999891</v>
      </c>
      <c r="V13" s="43">
        <v>6.0330554300011139</v>
      </c>
      <c r="W13" s="43">
        <v>62.87445979200001</v>
      </c>
      <c r="X13" s="43">
        <v>-65.517471358999956</v>
      </c>
      <c r="Y13" s="76">
        <v>-20.302797807999944</v>
      </c>
      <c r="Z13" s="36">
        <f t="shared" si="0"/>
        <v>808.16971427321107</v>
      </c>
    </row>
    <row r="14" spans="1:37" ht="13.7" customHeight="1" x14ac:dyDescent="0.2">
      <c r="A14" s="109">
        <v>1996</v>
      </c>
      <c r="B14" s="42">
        <v>34.553456110000141</v>
      </c>
      <c r="C14" s="43">
        <v>625.86253420772687</v>
      </c>
      <c r="D14" s="43">
        <v>-3.6860321703996162</v>
      </c>
      <c r="E14" s="43">
        <v>344.69527005307214</v>
      </c>
      <c r="F14" s="43">
        <v>79.64893826540758</v>
      </c>
      <c r="G14" s="43">
        <v>41.523614058600273</v>
      </c>
      <c r="H14" s="43">
        <v>38.673672409563736</v>
      </c>
      <c r="I14" s="43">
        <v>102.63439601392427</v>
      </c>
      <c r="J14" s="43">
        <v>18.800433791411457</v>
      </c>
      <c r="K14" s="43">
        <v>-18.919728342745568</v>
      </c>
      <c r="L14" s="43">
        <v>60.829815764032709</v>
      </c>
      <c r="M14" s="43">
        <v>88.252013261396328</v>
      </c>
      <c r="N14" s="43">
        <v>-26.926364564862567</v>
      </c>
      <c r="O14" s="43">
        <v>23.75633945269184</v>
      </c>
      <c r="P14" s="43">
        <v>179.72989252900902</v>
      </c>
      <c r="Q14" s="43">
        <v>-66.848552898775083</v>
      </c>
      <c r="R14" s="43">
        <v>67.405343430064846</v>
      </c>
      <c r="S14" s="43">
        <v>69.893960965040606</v>
      </c>
      <c r="T14" s="43">
        <v>185.16433658220438</v>
      </c>
      <c r="U14" s="43">
        <v>163.04907278958493</v>
      </c>
      <c r="V14" s="43">
        <v>162.45549529458839</v>
      </c>
      <c r="W14" s="43">
        <v>117.76950377607055</v>
      </c>
      <c r="X14" s="43">
        <v>-5.8079004068833306</v>
      </c>
      <c r="Y14" s="76">
        <v>40.138566057679128</v>
      </c>
      <c r="Z14" s="36">
        <f t="shared" si="0"/>
        <v>2322.6480764284033</v>
      </c>
    </row>
    <row r="15" spans="1:37" ht="13.7" customHeight="1" x14ac:dyDescent="0.2">
      <c r="A15" s="109">
        <v>1997</v>
      </c>
      <c r="B15" s="42">
        <v>167.48661804000056</v>
      </c>
      <c r="C15" s="43">
        <v>795.71423805601705</v>
      </c>
      <c r="D15" s="43">
        <v>23.535106439986965</v>
      </c>
      <c r="E15" s="43">
        <v>313.94778721356482</v>
      </c>
      <c r="F15" s="43">
        <v>58.962432116843409</v>
      </c>
      <c r="G15" s="43">
        <v>69.087008920086433</v>
      </c>
      <c r="H15" s="43">
        <v>61.426698469984402</v>
      </c>
      <c r="I15" s="43">
        <v>182.14870256660797</v>
      </c>
      <c r="J15" s="43">
        <v>44.612826989062711</v>
      </c>
      <c r="K15" s="43">
        <v>19.072107279737015</v>
      </c>
      <c r="L15" s="43">
        <v>68.341636266830662</v>
      </c>
      <c r="M15" s="43">
        <v>124.24365284580371</v>
      </c>
      <c r="N15" s="43">
        <v>9.3778168781292628</v>
      </c>
      <c r="O15" s="43">
        <v>55.062073094753202</v>
      </c>
      <c r="P15" s="43">
        <v>214.63842430883238</v>
      </c>
      <c r="Q15" s="43">
        <v>-11.172857161593507</v>
      </c>
      <c r="R15" s="43">
        <v>88.279807408129443</v>
      </c>
      <c r="S15" s="43">
        <v>83.023401237929363</v>
      </c>
      <c r="T15" s="43">
        <v>210.62740944004887</v>
      </c>
      <c r="U15" s="43">
        <v>97.505516430050946</v>
      </c>
      <c r="V15" s="43">
        <v>308.43412265882966</v>
      </c>
      <c r="W15" s="43">
        <v>150.76835357667238</v>
      </c>
      <c r="X15" s="43">
        <v>46.613055647395782</v>
      </c>
      <c r="Y15" s="76">
        <v>28.267619529603749</v>
      </c>
      <c r="Z15" s="36">
        <f t="shared" si="0"/>
        <v>3210.0035582533078</v>
      </c>
    </row>
    <row r="16" spans="1:37" ht="13.7" customHeight="1" x14ac:dyDescent="0.2">
      <c r="A16" s="109">
        <v>1998</v>
      </c>
      <c r="B16" s="42">
        <v>578.56336515999908</v>
      </c>
      <c r="C16" s="43">
        <v>-122.50766968522966</v>
      </c>
      <c r="D16" s="43">
        <v>32.442517029926414</v>
      </c>
      <c r="E16" s="43">
        <v>292.56434390389501</v>
      </c>
      <c r="F16" s="43">
        <v>4.0086127533391114</v>
      </c>
      <c r="G16" s="43">
        <v>37.571089061405743</v>
      </c>
      <c r="H16" s="43">
        <v>4.109221073539346</v>
      </c>
      <c r="I16" s="43">
        <v>147.93263803747308</v>
      </c>
      <c r="J16" s="43">
        <v>44.75900340402918</v>
      </c>
      <c r="K16" s="43">
        <v>-31.752955202633746</v>
      </c>
      <c r="L16" s="43">
        <v>96.148903913135925</v>
      </c>
      <c r="M16" s="43">
        <v>91.307153510749799</v>
      </c>
      <c r="N16" s="43">
        <v>33.10157055838895</v>
      </c>
      <c r="O16" s="43">
        <v>82.936185872322184</v>
      </c>
      <c r="P16" s="43">
        <v>21.748098105276121</v>
      </c>
      <c r="Q16" s="43">
        <v>-6.070158636166016</v>
      </c>
      <c r="R16" s="43">
        <v>90.53807338838908</v>
      </c>
      <c r="S16" s="43">
        <v>74.025583756455688</v>
      </c>
      <c r="T16" s="43">
        <v>254.53652836621774</v>
      </c>
      <c r="U16" s="43">
        <v>44.847572133539479</v>
      </c>
      <c r="V16" s="43">
        <v>211.54603509465139</v>
      </c>
      <c r="W16" s="43">
        <v>105.35186979431555</v>
      </c>
      <c r="X16" s="43">
        <v>109.00592283022218</v>
      </c>
      <c r="Y16" s="76">
        <v>5.9285695778461527</v>
      </c>
      <c r="Z16" s="36">
        <f t="shared" si="0"/>
        <v>2202.6420738010875</v>
      </c>
    </row>
    <row r="17" spans="1:26" ht="13.7" customHeight="1" x14ac:dyDescent="0.2">
      <c r="A17" s="109">
        <v>1999</v>
      </c>
      <c r="B17" s="42">
        <v>379.63005983614966</v>
      </c>
      <c r="C17" s="43">
        <v>-1286.7739809092786</v>
      </c>
      <c r="D17" s="43">
        <v>-0.51209493761870539</v>
      </c>
      <c r="E17" s="43">
        <v>107.04081708504353</v>
      </c>
      <c r="F17" s="43">
        <v>-1.4430327224566135</v>
      </c>
      <c r="G17" s="43">
        <v>-66.936058292821045</v>
      </c>
      <c r="H17" s="43">
        <v>-31.107382165159855</v>
      </c>
      <c r="I17" s="43">
        <v>0.64504021501960229</v>
      </c>
      <c r="J17" s="43">
        <v>-39.905403377245413</v>
      </c>
      <c r="K17" s="43">
        <v>-59.667847302268029</v>
      </c>
      <c r="L17" s="43">
        <v>39.982349010916309</v>
      </c>
      <c r="M17" s="43">
        <v>69.335917823783703</v>
      </c>
      <c r="N17" s="43">
        <v>-56.734666187245629</v>
      </c>
      <c r="O17" s="43">
        <v>-16.57651413988776</v>
      </c>
      <c r="P17" s="43">
        <v>-88.318352577082692</v>
      </c>
      <c r="Q17" s="43">
        <v>-51.995614329824456</v>
      </c>
      <c r="R17" s="43">
        <v>38.846388662754677</v>
      </c>
      <c r="S17" s="43">
        <v>11.823294482386439</v>
      </c>
      <c r="T17" s="43">
        <v>211.08444236371636</v>
      </c>
      <c r="U17" s="43">
        <v>60.058368784840106</v>
      </c>
      <c r="V17" s="43">
        <v>3.1717673882176167</v>
      </c>
      <c r="W17" s="43">
        <v>111.08482401641226</v>
      </c>
      <c r="X17" s="43">
        <v>4.2533540029993748</v>
      </c>
      <c r="Y17" s="76">
        <v>10.687116928757751</v>
      </c>
      <c r="Z17" s="36">
        <f t="shared" si="0"/>
        <v>-652.32720633989152</v>
      </c>
    </row>
    <row r="18" spans="1:26" ht="13.7" customHeight="1" x14ac:dyDescent="0.2">
      <c r="A18" s="109">
        <v>2000</v>
      </c>
      <c r="B18" s="42">
        <v>331.58330758142608</v>
      </c>
      <c r="C18" s="43">
        <v>-1241.4852091985642</v>
      </c>
      <c r="D18" s="43">
        <v>26.92025461871177</v>
      </c>
      <c r="E18" s="43">
        <v>155.22001927287272</v>
      </c>
      <c r="F18" s="43">
        <v>19.581949836679502</v>
      </c>
      <c r="G18" s="43">
        <v>-73.279013676243025</v>
      </c>
      <c r="H18" s="43">
        <v>69.505385571634335</v>
      </c>
      <c r="I18" s="43">
        <v>-71.22247832314531</v>
      </c>
      <c r="J18" s="43">
        <v>-56.007810542643767</v>
      </c>
      <c r="K18" s="43">
        <v>-57.159228706611785</v>
      </c>
      <c r="L18" s="43">
        <v>73.855763228042164</v>
      </c>
      <c r="M18" s="43">
        <v>-12.582513589416864</v>
      </c>
      <c r="N18" s="43">
        <v>-64.051664940198421</v>
      </c>
      <c r="O18" s="43">
        <v>-25.227997602698395</v>
      </c>
      <c r="P18" s="43">
        <v>32.345652857761245</v>
      </c>
      <c r="Q18" s="43">
        <v>-43.786120973570853</v>
      </c>
      <c r="R18" s="43">
        <v>38.750710832767538</v>
      </c>
      <c r="S18" s="43">
        <v>-50.485080659302653</v>
      </c>
      <c r="T18" s="43">
        <v>172.62495355743508</v>
      </c>
      <c r="U18" s="43">
        <v>86.821580221915383</v>
      </c>
      <c r="V18" s="43">
        <v>35.257741227487571</v>
      </c>
      <c r="W18" s="43">
        <v>96.184722564087252</v>
      </c>
      <c r="X18" s="43">
        <v>50.478831695335217</v>
      </c>
      <c r="Y18" s="76">
        <v>55.925902701743297</v>
      </c>
      <c r="Z18" s="36">
        <f t="shared" si="0"/>
        <v>-450.23034244449627</v>
      </c>
    </row>
    <row r="19" spans="1:26" ht="13.7" customHeight="1" x14ac:dyDescent="0.2">
      <c r="A19" s="109">
        <v>2001</v>
      </c>
      <c r="B19" s="42">
        <v>13.001516033999621</v>
      </c>
      <c r="C19" s="43">
        <v>-2627.582395949999</v>
      </c>
      <c r="D19" s="43">
        <v>-7.1611453381800096</v>
      </c>
      <c r="E19" s="43">
        <v>-448.08818369906584</v>
      </c>
      <c r="F19" s="43">
        <v>-0.36258264600008261</v>
      </c>
      <c r="G19" s="43">
        <v>-135.05059642800015</v>
      </c>
      <c r="H19" s="43">
        <v>36.443236709999965</v>
      </c>
      <c r="I19" s="43">
        <v>-171.23789002000004</v>
      </c>
      <c r="J19" s="43">
        <v>-103.88619542599993</v>
      </c>
      <c r="K19" s="43">
        <v>-143.18817865999998</v>
      </c>
      <c r="L19" s="43">
        <v>41.00262711273605</v>
      </c>
      <c r="M19" s="43">
        <v>-27.348271133999923</v>
      </c>
      <c r="N19" s="43">
        <v>-89.874072120000136</v>
      </c>
      <c r="O19" s="43">
        <v>-52.832244790000026</v>
      </c>
      <c r="P19" s="43">
        <v>-8.7581784719999423</v>
      </c>
      <c r="Q19" s="43">
        <v>-62.771525895999979</v>
      </c>
      <c r="R19" s="43">
        <v>11.595093174000038</v>
      </c>
      <c r="S19" s="43">
        <v>-61.729213399999772</v>
      </c>
      <c r="T19" s="43">
        <v>146.8588713</v>
      </c>
      <c r="U19" s="43">
        <v>35.439109636426906</v>
      </c>
      <c r="V19" s="43">
        <v>-150.5356609100001</v>
      </c>
      <c r="W19" s="43">
        <v>32.334919730000195</v>
      </c>
      <c r="X19" s="43">
        <v>-69.762203630000002</v>
      </c>
      <c r="Y19" s="76">
        <v>36.79046185400005</v>
      </c>
      <c r="Z19" s="36">
        <f t="shared" si="0"/>
        <v>-3806.7027029680826</v>
      </c>
    </row>
    <row r="20" spans="1:26" ht="13.7" customHeight="1" x14ac:dyDescent="0.2">
      <c r="A20" s="109">
        <v>2002</v>
      </c>
      <c r="B20" s="42">
        <v>39.398327723088677</v>
      </c>
      <c r="C20" s="43">
        <v>-1117.1047732714658</v>
      </c>
      <c r="D20" s="43">
        <v>11.623549113255926</v>
      </c>
      <c r="E20" s="43">
        <v>-235.83705714330682</v>
      </c>
      <c r="F20" s="43">
        <v>4.2243314019651148</v>
      </c>
      <c r="G20" s="43">
        <v>-16.220032049854986</v>
      </c>
      <c r="H20" s="43">
        <v>281.4371888301979</v>
      </c>
      <c r="I20" s="43">
        <v>-121.52054533326719</v>
      </c>
      <c r="J20" s="43">
        <v>-17.393102508174255</v>
      </c>
      <c r="K20" s="43">
        <v>-51.444820786701868</v>
      </c>
      <c r="L20" s="43">
        <v>118.65794736755477</v>
      </c>
      <c r="M20" s="43">
        <v>41.220264517336155</v>
      </c>
      <c r="N20" s="43">
        <v>13.887184863693779</v>
      </c>
      <c r="O20" s="43">
        <v>15.733695707667735</v>
      </c>
      <c r="P20" s="43">
        <v>414.25356483440243</v>
      </c>
      <c r="Q20" s="43">
        <v>13.055480574252666</v>
      </c>
      <c r="R20" s="43">
        <v>33.844347917438249</v>
      </c>
      <c r="S20" s="43">
        <v>-84.22475295095343</v>
      </c>
      <c r="T20" s="43">
        <v>202.03878638782072</v>
      </c>
      <c r="U20" s="43">
        <v>228.75364508727006</v>
      </c>
      <c r="V20" s="43">
        <v>135.85815965770186</v>
      </c>
      <c r="W20" s="43">
        <v>188.16132297121501</v>
      </c>
      <c r="X20" s="43">
        <v>-32.135562962847878</v>
      </c>
      <c r="Y20" s="76">
        <v>49.128311737798853</v>
      </c>
      <c r="Z20" s="36">
        <f t="shared" si="0"/>
        <v>115.39546168608739</v>
      </c>
    </row>
    <row r="21" spans="1:26" ht="13.7" customHeight="1" x14ac:dyDescent="0.2">
      <c r="A21" s="109">
        <v>2003</v>
      </c>
      <c r="B21" s="42">
        <v>779.3248659542603</v>
      </c>
      <c r="C21" s="43">
        <v>251.99930153489112</v>
      </c>
      <c r="D21" s="43">
        <v>122.75832248206751</v>
      </c>
      <c r="E21" s="43">
        <v>41.452123331700918</v>
      </c>
      <c r="F21" s="43">
        <v>111.41796438705502</v>
      </c>
      <c r="G21" s="43">
        <v>95.731690640733575</v>
      </c>
      <c r="H21" s="43">
        <v>318.11467912495112</v>
      </c>
      <c r="I21" s="43">
        <v>49.954776612709743</v>
      </c>
      <c r="J21" s="43">
        <v>78.755015455546086</v>
      </c>
      <c r="K21" s="43">
        <v>12.828659146658726</v>
      </c>
      <c r="L21" s="43">
        <v>151.98227958919981</v>
      </c>
      <c r="M21" s="43">
        <v>84.030644430520596</v>
      </c>
      <c r="N21" s="43">
        <v>143.00714921154432</v>
      </c>
      <c r="O21" s="43">
        <v>134.01966018039499</v>
      </c>
      <c r="P21" s="43">
        <v>338.49175659785794</v>
      </c>
      <c r="Q21" s="43">
        <v>94.825749884579565</v>
      </c>
      <c r="R21" s="43">
        <v>179.77663865304586</v>
      </c>
      <c r="S21" s="43">
        <v>102.74398953928531</v>
      </c>
      <c r="T21" s="43">
        <v>313.88207630804419</v>
      </c>
      <c r="U21" s="43">
        <v>507.39875759594446</v>
      </c>
      <c r="V21" s="43">
        <v>553.55622422157739</v>
      </c>
      <c r="W21" s="43">
        <v>336.29836119209938</v>
      </c>
      <c r="X21" s="43">
        <v>218.32360241009783</v>
      </c>
      <c r="Y21" s="76">
        <v>38.278179492669587</v>
      </c>
      <c r="Z21" s="36">
        <f t="shared" si="0"/>
        <v>5058.9524679774358</v>
      </c>
    </row>
    <row r="22" spans="1:26" ht="13.7" customHeight="1" x14ac:dyDescent="0.2">
      <c r="A22" s="109">
        <v>2004</v>
      </c>
      <c r="B22" s="42">
        <v>1362.1492303877203</v>
      </c>
      <c r="C22" s="43">
        <v>1386.7412454532757</v>
      </c>
      <c r="D22" s="43">
        <v>322.37437965852013</v>
      </c>
      <c r="E22" s="43">
        <v>546.95993317808632</v>
      </c>
      <c r="F22" s="43">
        <v>244.76154818734923</v>
      </c>
      <c r="G22" s="43">
        <v>370.16047497311723</v>
      </c>
      <c r="H22" s="43">
        <v>452.38079482652887</v>
      </c>
      <c r="I22" s="43">
        <v>248.35363358301018</v>
      </c>
      <c r="J22" s="43">
        <v>205.4610099533418</v>
      </c>
      <c r="K22" s="43">
        <v>135.58184313165768</v>
      </c>
      <c r="L22" s="43">
        <v>222.57048490806284</v>
      </c>
      <c r="M22" s="43">
        <v>176.41322046876408</v>
      </c>
      <c r="N22" s="43">
        <v>294.40401709833463</v>
      </c>
      <c r="O22" s="43">
        <v>316.78465691637012</v>
      </c>
      <c r="P22" s="43">
        <v>496.17906820908536</v>
      </c>
      <c r="Q22" s="43">
        <v>189.41712870475709</v>
      </c>
      <c r="R22" s="43">
        <v>348.76087581667349</v>
      </c>
      <c r="S22" s="43">
        <v>340.11424201841817</v>
      </c>
      <c r="T22" s="43">
        <v>398.44921214695148</v>
      </c>
      <c r="U22" s="43">
        <v>578.80791801571422</v>
      </c>
      <c r="V22" s="43">
        <v>1272.6742770716319</v>
      </c>
      <c r="W22" s="43">
        <v>471.18884312509721</v>
      </c>
      <c r="X22" s="43">
        <v>395.55162606933226</v>
      </c>
      <c r="Y22" s="76">
        <v>127.89054951350869</v>
      </c>
      <c r="Z22" s="36">
        <f t="shared" si="0"/>
        <v>10904.13021341531</v>
      </c>
    </row>
    <row r="23" spans="1:26" ht="13.7" customHeight="1" x14ac:dyDescent="0.2">
      <c r="A23" s="109">
        <v>2005</v>
      </c>
      <c r="B23" s="42">
        <v>1193.636648370305</v>
      </c>
      <c r="C23" s="43">
        <v>314.71665899369691</v>
      </c>
      <c r="D23" s="43">
        <v>283.4289500832806</v>
      </c>
      <c r="E23" s="43">
        <v>678.28179130818171</v>
      </c>
      <c r="F23" s="43">
        <v>217.97504659743231</v>
      </c>
      <c r="G23" s="43">
        <v>323.32134184724441</v>
      </c>
      <c r="H23" s="43">
        <v>470.56874849344695</v>
      </c>
      <c r="I23" s="43">
        <v>397.29896880793058</v>
      </c>
      <c r="J23" s="43">
        <v>277.95489289701391</v>
      </c>
      <c r="K23" s="43">
        <v>113.61587910732192</v>
      </c>
      <c r="L23" s="43">
        <v>427.18180601993572</v>
      </c>
      <c r="M23" s="43">
        <v>189.05051721311349</v>
      </c>
      <c r="N23" s="43">
        <v>426.79826706452786</v>
      </c>
      <c r="O23" s="43">
        <v>406.69831937103868</v>
      </c>
      <c r="P23" s="43">
        <v>633.36876667419483</v>
      </c>
      <c r="Q23" s="43">
        <v>120.50672794664615</v>
      </c>
      <c r="R23" s="43">
        <v>380.10418455347349</v>
      </c>
      <c r="S23" s="43">
        <v>427.92521380596304</v>
      </c>
      <c r="T23" s="43">
        <v>474.41850560019986</v>
      </c>
      <c r="U23" s="43">
        <v>691.44235547757785</v>
      </c>
      <c r="V23" s="43">
        <v>1190.9022417574643</v>
      </c>
      <c r="W23" s="43">
        <v>538.84748612855515</v>
      </c>
      <c r="X23" s="43">
        <v>313.92741108409041</v>
      </c>
      <c r="Y23" s="76">
        <v>81.038509456619636</v>
      </c>
      <c r="Z23" s="36">
        <f t="shared" si="0"/>
        <v>10573.009238659255</v>
      </c>
    </row>
    <row r="24" spans="1:26" ht="13.7" customHeight="1" x14ac:dyDescent="0.2">
      <c r="A24" s="109">
        <v>2006</v>
      </c>
      <c r="B24" s="42">
        <v>658.47248454354485</v>
      </c>
      <c r="C24" s="43">
        <v>57.159238830652612</v>
      </c>
      <c r="D24" s="43">
        <v>347.79360911691447</v>
      </c>
      <c r="E24" s="43">
        <v>629.73136244484067</v>
      </c>
      <c r="F24" s="43">
        <v>330.41525687044509</v>
      </c>
      <c r="G24" s="43">
        <v>313.53743498965468</v>
      </c>
      <c r="H24" s="43">
        <v>841.34057081277342</v>
      </c>
      <c r="I24" s="43">
        <v>349.83723873593317</v>
      </c>
      <c r="J24" s="43">
        <v>400.63667583964275</v>
      </c>
      <c r="K24" s="43">
        <v>133.30854696627694</v>
      </c>
      <c r="L24" s="43">
        <v>527.67469489146765</v>
      </c>
      <c r="M24" s="43">
        <v>224.25918559204274</v>
      </c>
      <c r="N24" s="43">
        <v>623.1559099827623</v>
      </c>
      <c r="O24" s="43">
        <v>560.28403033957306</v>
      </c>
      <c r="P24" s="43">
        <v>603.63156513863487</v>
      </c>
      <c r="Q24" s="43">
        <v>178.5204505298957</v>
      </c>
      <c r="R24" s="43">
        <v>516.31838418836446</v>
      </c>
      <c r="S24" s="43">
        <v>515.53224863216019</v>
      </c>
      <c r="T24" s="43">
        <v>533.99498870999969</v>
      </c>
      <c r="U24" s="43">
        <v>872.01909204013873</v>
      </c>
      <c r="V24" s="43">
        <v>1204.5599299138494</v>
      </c>
      <c r="W24" s="43">
        <v>452.11906375317039</v>
      </c>
      <c r="X24" s="43">
        <v>253.27908956681995</v>
      </c>
      <c r="Y24" s="76">
        <v>86.720517069229118</v>
      </c>
      <c r="Z24" s="36">
        <f t="shared" si="0"/>
        <v>11214.301569498788</v>
      </c>
    </row>
    <row r="25" spans="1:26" ht="13.7" customHeight="1" x14ac:dyDescent="0.2">
      <c r="A25" s="109">
        <v>2007</v>
      </c>
      <c r="B25" s="42">
        <v>953.97846434000348</v>
      </c>
      <c r="C25" s="43">
        <v>446.96779842511393</v>
      </c>
      <c r="D25" s="43">
        <v>525.56376702597254</v>
      </c>
      <c r="E25" s="43">
        <v>728.17054149142677</v>
      </c>
      <c r="F25" s="43">
        <v>472.5655007995797</v>
      </c>
      <c r="G25" s="43">
        <v>356.16538395794487</v>
      </c>
      <c r="H25" s="43">
        <v>827.74721541643612</v>
      </c>
      <c r="I25" s="43">
        <v>450.18252882878551</v>
      </c>
      <c r="J25" s="43">
        <v>576.72717450875325</v>
      </c>
      <c r="K25" s="43">
        <v>125.85150198825045</v>
      </c>
      <c r="L25" s="43">
        <v>397.84866491862613</v>
      </c>
      <c r="M25" s="43">
        <v>223.72045932588185</v>
      </c>
      <c r="N25" s="43">
        <v>600.90327527184672</v>
      </c>
      <c r="O25" s="43">
        <v>735.79379351271064</v>
      </c>
      <c r="P25" s="43">
        <v>616.90203653897788</v>
      </c>
      <c r="Q25" s="43">
        <v>177.39228256775232</v>
      </c>
      <c r="R25" s="43">
        <v>728.1070580824271</v>
      </c>
      <c r="S25" s="43">
        <v>667.86288039176134</v>
      </c>
      <c r="T25" s="43">
        <v>707.22789933452736</v>
      </c>
      <c r="U25" s="43">
        <v>518.30547709771872</v>
      </c>
      <c r="V25" s="43">
        <v>1021.796170675103</v>
      </c>
      <c r="W25" s="43">
        <v>801.81697442647942</v>
      </c>
      <c r="X25" s="43">
        <v>338.76173596429999</v>
      </c>
      <c r="Y25" s="76">
        <v>-157.49636187187684</v>
      </c>
      <c r="Z25" s="36">
        <f t="shared" si="0"/>
        <v>12842.862223018505</v>
      </c>
    </row>
    <row r="26" spans="1:26" ht="13.7" customHeight="1" x14ac:dyDescent="0.2">
      <c r="A26" s="109">
        <v>2008</v>
      </c>
      <c r="B26" s="42">
        <v>1890.3659586519952</v>
      </c>
      <c r="C26" s="43">
        <v>-957.36226652083121</v>
      </c>
      <c r="D26" s="43">
        <v>585.24608033818049</v>
      </c>
      <c r="E26" s="43">
        <v>106.0975512603909</v>
      </c>
      <c r="F26" s="43">
        <v>391.19815888985659</v>
      </c>
      <c r="G26" s="43">
        <v>239.45485549567729</v>
      </c>
      <c r="H26" s="43">
        <v>1274.1303908036316</v>
      </c>
      <c r="I26" s="43">
        <v>298.78282784663315</v>
      </c>
      <c r="J26" s="43">
        <v>648.52438375771999</v>
      </c>
      <c r="K26" s="43">
        <v>74.527192482403748</v>
      </c>
      <c r="L26" s="43">
        <v>386.44593534880687</v>
      </c>
      <c r="M26" s="43">
        <v>339.38387430550915</v>
      </c>
      <c r="N26" s="43">
        <v>628.81499565657214</v>
      </c>
      <c r="O26" s="43">
        <v>868.68511229475553</v>
      </c>
      <c r="P26" s="43">
        <v>340.37701572695738</v>
      </c>
      <c r="Q26" s="43">
        <v>152.20939057946907</v>
      </c>
      <c r="R26" s="43">
        <v>824.51182411508535</v>
      </c>
      <c r="S26" s="43">
        <v>778.94180373802055</v>
      </c>
      <c r="T26" s="43">
        <v>807.85743162976632</v>
      </c>
      <c r="U26" s="43">
        <v>200.79811875290582</v>
      </c>
      <c r="V26" s="43">
        <v>991.78689385960934</v>
      </c>
      <c r="W26" s="43">
        <v>977.30768291723825</v>
      </c>
      <c r="X26" s="43">
        <v>375.05148060945976</v>
      </c>
      <c r="Y26" s="76">
        <v>-74.938571378472489</v>
      </c>
      <c r="Z26" s="36">
        <f t="shared" si="0"/>
        <v>12148.19812116134</v>
      </c>
    </row>
    <row r="27" spans="1:26" ht="13.7" customHeight="1" x14ac:dyDescent="0.2">
      <c r="A27" s="109">
        <v>2009</v>
      </c>
      <c r="B27" s="42">
        <v>1471.4049762368613</v>
      </c>
      <c r="C27" s="43">
        <v>-4015.1988751509639</v>
      </c>
      <c r="D27" s="43">
        <v>171.93950256248854</v>
      </c>
      <c r="E27" s="43">
        <v>-53.016715284595193</v>
      </c>
      <c r="F27" s="43">
        <v>260.41572968264609</v>
      </c>
      <c r="G27" s="43">
        <v>-192.25148068926137</v>
      </c>
      <c r="H27" s="43">
        <v>1095.893614637816</v>
      </c>
      <c r="I27" s="43">
        <v>154.8531539197329</v>
      </c>
      <c r="J27" s="43">
        <v>493.04601086852199</v>
      </c>
      <c r="K27" s="43">
        <v>78.263674738437672</v>
      </c>
      <c r="L27" s="43">
        <v>241.65124532501432</v>
      </c>
      <c r="M27" s="43">
        <v>192.50033490912577</v>
      </c>
      <c r="N27" s="43">
        <v>307.28159195277482</v>
      </c>
      <c r="O27" s="43">
        <v>822.74127750873367</v>
      </c>
      <c r="P27" s="43">
        <v>816.11078888061002</v>
      </c>
      <c r="Q27" s="43">
        <v>20.735684681838848</v>
      </c>
      <c r="R27" s="43">
        <v>566.11280225846122</v>
      </c>
      <c r="S27" s="43">
        <v>619.42139205345711</v>
      </c>
      <c r="T27" s="43">
        <v>1007.5220032395059</v>
      </c>
      <c r="U27" s="43">
        <v>97.758202055027141</v>
      </c>
      <c r="V27" s="43">
        <v>-133.97846213500452</v>
      </c>
      <c r="W27" s="43">
        <v>1117.9855944620413</v>
      </c>
      <c r="X27" s="43">
        <v>294.80252169304731</v>
      </c>
      <c r="Y27" s="76">
        <v>-189.75972614144825</v>
      </c>
      <c r="Z27" s="36">
        <f t="shared" si="0"/>
        <v>5246.2348422648683</v>
      </c>
    </row>
    <row r="28" spans="1:26" ht="13.7" customHeight="1" x14ac:dyDescent="0.2">
      <c r="A28" s="109">
        <v>2010</v>
      </c>
      <c r="B28" s="42">
        <v>3198.941843531089</v>
      </c>
      <c r="C28" s="43">
        <v>-1116.2885577592094</v>
      </c>
      <c r="D28" s="43">
        <v>818.25663360358112</v>
      </c>
      <c r="E28" s="43">
        <v>2574.7965231750786</v>
      </c>
      <c r="F28" s="43">
        <v>1174.5451927080203</v>
      </c>
      <c r="G28" s="43">
        <v>915.73664966702211</v>
      </c>
      <c r="H28" s="43">
        <v>1654.2552127355366</v>
      </c>
      <c r="I28" s="43">
        <v>677.01472403192929</v>
      </c>
      <c r="J28" s="43">
        <v>1123.2418383108497</v>
      </c>
      <c r="K28" s="43">
        <v>461.48589467558622</v>
      </c>
      <c r="L28" s="43">
        <v>725.37246567171042</v>
      </c>
      <c r="M28" s="43">
        <v>237.25621138161614</v>
      </c>
      <c r="N28" s="43">
        <v>727.3971813795024</v>
      </c>
      <c r="O28" s="43">
        <v>1606.4840263299548</v>
      </c>
      <c r="P28" s="43">
        <v>762.75733358679645</v>
      </c>
      <c r="Q28" s="43">
        <v>623.12526757177648</v>
      </c>
      <c r="R28" s="43">
        <v>1145.0894530297037</v>
      </c>
      <c r="S28" s="43">
        <v>1524.6154639743054</v>
      </c>
      <c r="T28" s="43">
        <v>1126.3708203283425</v>
      </c>
      <c r="U28" s="43">
        <v>576.08334910761459</v>
      </c>
      <c r="V28" s="43">
        <v>972.79382666732283</v>
      </c>
      <c r="W28" s="43">
        <v>1460.2408049491523</v>
      </c>
      <c r="X28" s="43">
        <v>1226.2745117883933</v>
      </c>
      <c r="Y28" s="76">
        <v>137.21594440458148</v>
      </c>
      <c r="Z28" s="36">
        <f t="shared" si="0"/>
        <v>24333.062614850263</v>
      </c>
    </row>
    <row r="29" spans="1:26" ht="13.7" customHeight="1" x14ac:dyDescent="0.2">
      <c r="A29" s="109">
        <v>2011</v>
      </c>
      <c r="B29" s="42">
        <v>3000.0905308217079</v>
      </c>
      <c r="C29" s="43">
        <v>-5762.2634983955359</v>
      </c>
      <c r="D29" s="43">
        <v>615.30550291937925</v>
      </c>
      <c r="E29" s="43">
        <v>695.99851258491617</v>
      </c>
      <c r="F29" s="43">
        <v>469.48346570539979</v>
      </c>
      <c r="G29" s="43">
        <v>618.60909422184523</v>
      </c>
      <c r="H29" s="43">
        <v>1460.8888136230544</v>
      </c>
      <c r="I29" s="43">
        <v>309.49829502103239</v>
      </c>
      <c r="J29" s="43">
        <v>1031.5540618516461</v>
      </c>
      <c r="K29" s="43">
        <v>133.13236374456392</v>
      </c>
      <c r="L29" s="43">
        <v>949.47791651799434</v>
      </c>
      <c r="M29" s="43">
        <v>326.84702254620288</v>
      </c>
      <c r="N29" s="43">
        <v>23.00367788028052</v>
      </c>
      <c r="O29" s="43">
        <v>1394.3290442956459</v>
      </c>
      <c r="P29" s="43">
        <v>303.28059472745917</v>
      </c>
      <c r="Q29" s="43">
        <v>136.62761718099955</v>
      </c>
      <c r="R29" s="43">
        <v>1031.4681275872745</v>
      </c>
      <c r="S29" s="43">
        <v>2070.1020379352613</v>
      </c>
      <c r="T29" s="43">
        <v>1727.0656846263719</v>
      </c>
      <c r="U29" s="43">
        <v>-680.83352422837106</v>
      </c>
      <c r="V29" s="43">
        <v>-422.79750987589426</v>
      </c>
      <c r="W29" s="43">
        <v>1901.0159518587689</v>
      </c>
      <c r="X29" s="43">
        <v>495.22589954863906</v>
      </c>
      <c r="Y29" s="76">
        <v>-175.65625801525084</v>
      </c>
      <c r="Z29" s="36">
        <f t="shared" si="0"/>
        <v>11651.45342468339</v>
      </c>
    </row>
    <row r="30" spans="1:26" ht="13.7" customHeight="1" x14ac:dyDescent="0.2">
      <c r="A30" s="109">
        <v>2012</v>
      </c>
      <c r="B30" s="42">
        <v>3407.2554420024103</v>
      </c>
      <c r="C30" s="43">
        <v>-8118.5002067379828</v>
      </c>
      <c r="D30" s="43">
        <v>596.64598531946285</v>
      </c>
      <c r="E30" s="43">
        <v>786.12570759457594</v>
      </c>
      <c r="F30" s="43">
        <v>345.50096487428527</v>
      </c>
      <c r="G30" s="43">
        <v>316.17652129689122</v>
      </c>
      <c r="H30" s="43">
        <v>1329.599747409974</v>
      </c>
      <c r="I30" s="43">
        <v>422.11781192241324</v>
      </c>
      <c r="J30" s="43">
        <v>1230.7341717589979</v>
      </c>
      <c r="K30" s="43">
        <v>-54.823987961568491</v>
      </c>
      <c r="L30" s="43">
        <v>515.94621387103598</v>
      </c>
      <c r="M30" s="43">
        <v>145.88036289632237</v>
      </c>
      <c r="N30" s="43">
        <v>229.3055454718924</v>
      </c>
      <c r="O30" s="43">
        <v>1575.3930760678395</v>
      </c>
      <c r="P30" s="43">
        <v>-204.65123489819783</v>
      </c>
      <c r="Q30" s="43">
        <v>-42.544140589645394</v>
      </c>
      <c r="R30" s="43">
        <v>693.79451953837997</v>
      </c>
      <c r="S30" s="43">
        <v>2726.4647150334467</v>
      </c>
      <c r="T30" s="43">
        <v>2352.9730439994037</v>
      </c>
      <c r="U30" s="43">
        <v>-735.73218061864918</v>
      </c>
      <c r="V30" s="43">
        <v>221.63630148461016</v>
      </c>
      <c r="W30" s="43">
        <v>2595.2469174752532</v>
      </c>
      <c r="X30" s="43">
        <v>837.8401342972428</v>
      </c>
      <c r="Y30" s="76">
        <v>-474.39440346866741</v>
      </c>
      <c r="Z30" s="36">
        <f t="shared" si="0"/>
        <v>10697.991028039723</v>
      </c>
    </row>
    <row r="31" spans="1:26" ht="13.7" customHeight="1" x14ac:dyDescent="0.2">
      <c r="A31" s="109">
        <v>2013</v>
      </c>
      <c r="B31" s="42">
        <v>6484.6281562052391</v>
      </c>
      <c r="C31" s="43">
        <v>13.642596607067389</v>
      </c>
      <c r="D31" s="43">
        <v>516.31881708614856</v>
      </c>
      <c r="E31" s="43">
        <v>3103.3317262837008</v>
      </c>
      <c r="F31" s="43">
        <v>435.32039987208196</v>
      </c>
      <c r="G31" s="43">
        <v>-5.3809547762793954</v>
      </c>
      <c r="H31" s="43">
        <v>1232.6474630816356</v>
      </c>
      <c r="I31" s="43">
        <v>197.87187379837997</v>
      </c>
      <c r="J31" s="43">
        <v>1461.9495173220002</v>
      </c>
      <c r="K31" s="43">
        <v>-713.30487351398733</v>
      </c>
      <c r="L31" s="43">
        <v>1055.4779442530844</v>
      </c>
      <c r="M31" s="43">
        <v>476.21184660770541</v>
      </c>
      <c r="N31" s="43">
        <v>-156.62108500651448</v>
      </c>
      <c r="O31" s="43">
        <v>1133.9588697497638</v>
      </c>
      <c r="P31" s="43">
        <v>187.56251877238537</v>
      </c>
      <c r="Q31" s="43">
        <v>-372.40279527261737</v>
      </c>
      <c r="R31" s="43">
        <v>894.81350891353759</v>
      </c>
      <c r="S31" s="43">
        <v>3633.3673514248976</v>
      </c>
      <c r="T31" s="43">
        <v>3259.5088972393023</v>
      </c>
      <c r="U31" s="43">
        <v>-188.2719500541898</v>
      </c>
      <c r="V31" s="43">
        <v>873.98174979219777</v>
      </c>
      <c r="W31" s="43">
        <v>3334.5818961423638</v>
      </c>
      <c r="X31" s="43">
        <v>759.22652779999055</v>
      </c>
      <c r="Y31" s="76">
        <v>-402.92915971716866</v>
      </c>
      <c r="Z31" s="36">
        <f t="shared" si="0"/>
        <v>27215.490842610725</v>
      </c>
    </row>
    <row r="32" spans="1:26" ht="13.7" customHeight="1" x14ac:dyDescent="0.2">
      <c r="A32" s="109">
        <v>2014</v>
      </c>
      <c r="B32" s="42">
        <v>9840.6836939205823</v>
      </c>
      <c r="C32" s="43">
        <v>3133.7234745288447</v>
      </c>
      <c r="D32" s="43">
        <v>781.39971357580907</v>
      </c>
      <c r="E32" s="43">
        <v>4146.1836698418047</v>
      </c>
      <c r="F32" s="43">
        <v>1995.9832725118868</v>
      </c>
      <c r="G32" s="43">
        <v>1576.1885821977921</v>
      </c>
      <c r="H32" s="43">
        <v>2101.980258520709</v>
      </c>
      <c r="I32" s="43">
        <v>501.74270501081998</v>
      </c>
      <c r="J32" s="43">
        <v>2163.6995076705316</v>
      </c>
      <c r="K32" s="43">
        <v>-327.59575665484948</v>
      </c>
      <c r="L32" s="43">
        <v>1366.4217939471637</v>
      </c>
      <c r="M32" s="43">
        <v>429.86798396559698</v>
      </c>
      <c r="N32" s="43">
        <v>727.75660805845109</v>
      </c>
      <c r="O32" s="43">
        <v>2543.9052453062577</v>
      </c>
      <c r="P32" s="43">
        <v>1288.7391938325743</v>
      </c>
      <c r="Q32" s="43">
        <v>822.94570978604861</v>
      </c>
      <c r="R32" s="43">
        <v>1186.546342057205</v>
      </c>
      <c r="S32" s="43">
        <v>4321.5349826190031</v>
      </c>
      <c r="T32" s="43">
        <v>4014.5553900475197</v>
      </c>
      <c r="U32" s="43">
        <v>-2071.8070839430875</v>
      </c>
      <c r="V32" s="43">
        <v>892.36312401876069</v>
      </c>
      <c r="W32" s="43">
        <v>4826.8741756353502</v>
      </c>
      <c r="X32" s="43">
        <v>1537.4638723269381</v>
      </c>
      <c r="Y32" s="76">
        <v>-451.81020956748398</v>
      </c>
      <c r="Z32" s="36">
        <f t="shared" si="0"/>
        <v>47349.346249214235</v>
      </c>
    </row>
    <row r="33" spans="1:28" ht="13.7" customHeight="1" x14ac:dyDescent="0.2">
      <c r="A33" s="109">
        <v>2015</v>
      </c>
      <c r="B33" s="42">
        <v>4350.1608712794259</v>
      </c>
      <c r="C33" s="43">
        <v>-15929.114475807</v>
      </c>
      <c r="D33" s="43">
        <v>1057.3745778171342</v>
      </c>
      <c r="E33" s="43">
        <v>4006.8375071662158</v>
      </c>
      <c r="F33" s="43">
        <v>2500.5240286840412</v>
      </c>
      <c r="G33" s="43">
        <v>797.01762888726796</v>
      </c>
      <c r="H33" s="43">
        <v>643.47899661667179</v>
      </c>
      <c r="I33" s="43">
        <v>-280.08124914675136</v>
      </c>
      <c r="J33" s="43">
        <v>3106.0440468429515</v>
      </c>
      <c r="K33" s="43">
        <v>-202.34206250911302</v>
      </c>
      <c r="L33" s="43">
        <v>1713.2897194988236</v>
      </c>
      <c r="M33" s="43">
        <v>584.07091039126317</v>
      </c>
      <c r="N33" s="43">
        <v>-1957.4113617119219</v>
      </c>
      <c r="O33" s="43">
        <v>1748.9924319681268</v>
      </c>
      <c r="P33" s="43">
        <v>-2345.8816241456225</v>
      </c>
      <c r="Q33" s="43">
        <v>843.52879108512934</v>
      </c>
      <c r="R33" s="43">
        <v>306.11096436995655</v>
      </c>
      <c r="S33" s="43">
        <v>6027.5086865837766</v>
      </c>
      <c r="T33" s="43">
        <v>5585.6644845522496</v>
      </c>
      <c r="U33" s="43">
        <v>-4781.9580624096816</v>
      </c>
      <c r="V33" s="43">
        <v>530.51566695535439</v>
      </c>
      <c r="W33" s="43">
        <v>6817.4797261252934</v>
      </c>
      <c r="X33" s="43">
        <v>1622.1541308927153</v>
      </c>
      <c r="Y33" s="76">
        <v>-1128.339912167663</v>
      </c>
      <c r="Z33" s="36">
        <f t="shared" si="0"/>
        <v>15615.624421818644</v>
      </c>
    </row>
    <row r="34" spans="1:28" ht="13.7" customHeight="1" x14ac:dyDescent="0.2">
      <c r="A34" s="109">
        <v>2016</v>
      </c>
      <c r="B34" s="42">
        <v>10774.085388970954</v>
      </c>
      <c r="C34" s="43">
        <v>-11629.34850658034</v>
      </c>
      <c r="D34" s="43">
        <v>1244.948963807328</v>
      </c>
      <c r="E34" s="43">
        <v>14739.657892069037</v>
      </c>
      <c r="F34" s="43">
        <v>2294.7593944273722</v>
      </c>
      <c r="G34" s="43">
        <v>-2412.4966718294163</v>
      </c>
      <c r="H34" s="43">
        <v>-1328.3833915306604</v>
      </c>
      <c r="I34" s="43">
        <v>-3301.110894308782</v>
      </c>
      <c r="J34" s="43">
        <v>3155.2488411785052</v>
      </c>
      <c r="K34" s="43">
        <v>-2945.5006104593485</v>
      </c>
      <c r="L34" s="43">
        <v>1654.1294519724797</v>
      </c>
      <c r="M34" s="43">
        <v>-233.26274596332402</v>
      </c>
      <c r="N34" s="43">
        <v>-842.44303217699769</v>
      </c>
      <c r="O34" s="43">
        <v>-679.84240647398474</v>
      </c>
      <c r="P34" s="43">
        <v>-1618.1372614851789</v>
      </c>
      <c r="Q34" s="43">
        <v>-2350.7471203644091</v>
      </c>
      <c r="R34" s="43">
        <v>-1876.533237600237</v>
      </c>
      <c r="S34" s="43">
        <v>7648.7605685259987</v>
      </c>
      <c r="T34" s="43">
        <v>7171.0373629072201</v>
      </c>
      <c r="U34" s="43">
        <v>-5276.7027917967098</v>
      </c>
      <c r="V34" s="43">
        <v>7522.9674752410938</v>
      </c>
      <c r="W34" s="43">
        <v>8264.042707340348</v>
      </c>
      <c r="X34" s="43">
        <v>393.05282984112273</v>
      </c>
      <c r="Y34" s="76">
        <v>-858.28608490917213</v>
      </c>
      <c r="Z34" s="36">
        <f t="shared" si="0"/>
        <v>29509.8961208029</v>
      </c>
    </row>
    <row r="35" spans="1:28" ht="13.7" customHeight="1" x14ac:dyDescent="0.2">
      <c r="A35" s="109">
        <v>2017</v>
      </c>
      <c r="B35" s="42">
        <v>24088.186288545578</v>
      </c>
      <c r="C35" s="43">
        <v>15889.648108735273</v>
      </c>
      <c r="D35" s="43">
        <v>2685.8896593211939</v>
      </c>
      <c r="E35" s="43">
        <v>18619.36520392602</v>
      </c>
      <c r="F35" s="43">
        <v>2300.3212410683191</v>
      </c>
      <c r="G35" s="43">
        <v>-1508.658396785213</v>
      </c>
      <c r="H35" s="43">
        <v>-2467.2545777257401</v>
      </c>
      <c r="I35" s="43">
        <v>-1711.4482875668109</v>
      </c>
      <c r="J35" s="43">
        <v>3447.8656679201449</v>
      </c>
      <c r="K35" s="43">
        <v>-2314.7016959691682</v>
      </c>
      <c r="L35" s="43">
        <v>3933.6906089920049</v>
      </c>
      <c r="M35" s="43">
        <v>-753.21397576237723</v>
      </c>
      <c r="N35" s="43">
        <v>1493.878752889563</v>
      </c>
      <c r="O35" s="43">
        <v>3338.9360289833712</v>
      </c>
      <c r="P35" s="43">
        <v>-4011.5784678312993</v>
      </c>
      <c r="Q35" s="43">
        <v>-2308.3317867039332</v>
      </c>
      <c r="R35" s="43">
        <v>-1886.836309645405</v>
      </c>
      <c r="S35" s="43">
        <v>9369.581326716434</v>
      </c>
      <c r="T35" s="43">
        <v>8918.6242071629385</v>
      </c>
      <c r="U35" s="43">
        <v>-3798.3780446028359</v>
      </c>
      <c r="V35" s="43">
        <v>9441.5506515458401</v>
      </c>
      <c r="W35" s="43">
        <v>11017.989631215503</v>
      </c>
      <c r="X35" s="43">
        <v>1863.783852317727</v>
      </c>
      <c r="Y35" s="76">
        <v>134.22750703681231</v>
      </c>
      <c r="Z35" s="36">
        <f t="shared" si="0"/>
        <v>95783.137193783943</v>
      </c>
    </row>
    <row r="36" spans="1:28" ht="13.7" customHeight="1" x14ac:dyDescent="0.2">
      <c r="A36" s="109">
        <v>2018</v>
      </c>
      <c r="B36" s="42">
        <v>42283.48102927013</v>
      </c>
      <c r="C36" s="43">
        <v>11226.884734706953</v>
      </c>
      <c r="D36" s="43">
        <v>5698.2909756511181</v>
      </c>
      <c r="E36" s="43">
        <v>21037.014709812764</v>
      </c>
      <c r="F36" s="43">
        <v>3051.7799848097275</v>
      </c>
      <c r="G36" s="43">
        <v>1292.5865972153117</v>
      </c>
      <c r="H36" s="43">
        <v>7717.0738826336747</v>
      </c>
      <c r="I36" s="43">
        <v>2017.5909806049604</v>
      </c>
      <c r="J36" s="43">
        <v>7803.5009937992509</v>
      </c>
      <c r="K36" s="43">
        <v>-347.09339147837454</v>
      </c>
      <c r="L36" s="43">
        <v>5652.4856701939279</v>
      </c>
      <c r="M36" s="43">
        <v>-802.01181603227087</v>
      </c>
      <c r="N36" s="43">
        <v>7178.0716841139938</v>
      </c>
      <c r="O36" s="43">
        <v>8405.8812781209781</v>
      </c>
      <c r="P36" s="43">
        <v>7277.6343345256755</v>
      </c>
      <c r="Q36" s="43">
        <v>2040.2817946261202</v>
      </c>
      <c r="R36" s="43">
        <v>5335.9892288672845</v>
      </c>
      <c r="S36" s="43">
        <v>13096.007723761722</v>
      </c>
      <c r="T36" s="43">
        <v>12228.701571160243</v>
      </c>
      <c r="U36" s="43">
        <v>-128.51282972798799</v>
      </c>
      <c r="V36" s="43">
        <v>23046.65581812966</v>
      </c>
      <c r="W36" s="43">
        <v>17761.569716238049</v>
      </c>
      <c r="X36" s="43">
        <v>4234.3767591128853</v>
      </c>
      <c r="Y36" s="76">
        <v>1555.3254090872033</v>
      </c>
      <c r="Z36" s="36">
        <f t="shared" si="0"/>
        <v>208663.56683920298</v>
      </c>
    </row>
    <row r="37" spans="1:28" ht="13.7" customHeight="1" x14ac:dyDescent="0.2">
      <c r="A37" s="109">
        <v>2019</v>
      </c>
      <c r="B37" s="42">
        <v>37346.291671069688</v>
      </c>
      <c r="C37" s="43">
        <v>5922.1752610229887</v>
      </c>
      <c r="D37" s="43">
        <v>6296.0661743808669</v>
      </c>
      <c r="E37" s="43">
        <v>27146.38746504864</v>
      </c>
      <c r="F37" s="43">
        <v>6495.976987034388</v>
      </c>
      <c r="G37" s="43">
        <v>1456.0133246681944</v>
      </c>
      <c r="H37" s="43">
        <v>-1154.2846841456776</v>
      </c>
      <c r="I37" s="43">
        <v>-2830.9845974476048</v>
      </c>
      <c r="J37" s="43">
        <v>10969.159867733491</v>
      </c>
      <c r="K37" s="43">
        <v>744.62105295117362</v>
      </c>
      <c r="L37" s="43">
        <v>7101.8670459499772</v>
      </c>
      <c r="M37" s="43">
        <v>-2415.8715367987897</v>
      </c>
      <c r="N37" s="43">
        <v>5428.5894747170241</v>
      </c>
      <c r="O37" s="43">
        <v>11081.734918374161</v>
      </c>
      <c r="P37" s="43">
        <v>2447.1662005534745</v>
      </c>
      <c r="Q37" s="43">
        <v>-233.04843919543782</v>
      </c>
      <c r="R37" s="43">
        <v>1626.3631841744789</v>
      </c>
      <c r="S37" s="43">
        <v>16189.212908731897</v>
      </c>
      <c r="T37" s="43">
        <v>15387.33663530412</v>
      </c>
      <c r="U37" s="43">
        <v>278.79104807505064</v>
      </c>
      <c r="V37" s="43">
        <v>13754.588048107515</v>
      </c>
      <c r="W37" s="43">
        <v>29944.254872561723</v>
      </c>
      <c r="X37" s="43">
        <v>-7256.4133006164047</v>
      </c>
      <c r="Y37" s="76">
        <v>3355.047964646561</v>
      </c>
      <c r="Z37" s="36">
        <f t="shared" si="0"/>
        <v>189081.04154690148</v>
      </c>
    </row>
    <row r="38" spans="1:28" ht="13.7" customHeight="1" x14ac:dyDescent="0.2">
      <c r="A38" s="109">
        <v>2020</v>
      </c>
      <c r="B38" s="42">
        <v>5274.465371288592</v>
      </c>
      <c r="C38" s="43">
        <v>15229.678742541699</v>
      </c>
      <c r="D38" s="43">
        <v>6185.5714872041863</v>
      </c>
      <c r="E38" s="43">
        <v>43115.909257073363</v>
      </c>
      <c r="F38" s="43">
        <v>6942.6438086830749</v>
      </c>
      <c r="G38" s="43">
        <v>16015.374738986662</v>
      </c>
      <c r="H38" s="43">
        <v>-9983.8376620849594</v>
      </c>
      <c r="I38" s="43">
        <v>9472.4196675919811</v>
      </c>
      <c r="J38" s="43">
        <v>15733.390300737272</v>
      </c>
      <c r="K38" s="43">
        <v>7812.9684929782525</v>
      </c>
      <c r="L38" s="43">
        <v>12830.115306134088</v>
      </c>
      <c r="M38" s="43">
        <v>-152.50561927843228</v>
      </c>
      <c r="N38" s="43">
        <v>6321.7862788606144</v>
      </c>
      <c r="O38" s="43">
        <v>19188.530306461515</v>
      </c>
      <c r="P38" s="43">
        <v>-3100.3280675717979</v>
      </c>
      <c r="Q38" s="43">
        <v>-1388.2842367275296</v>
      </c>
      <c r="R38" s="43">
        <v>4364.4659563925816</v>
      </c>
      <c r="S38" s="43">
        <v>14242.110758452065</v>
      </c>
      <c r="T38" s="43">
        <v>19911.356391169036</v>
      </c>
      <c r="U38" s="43">
        <v>1987.6663944615284</v>
      </c>
      <c r="V38" s="43">
        <v>37769.306472864817</v>
      </c>
      <c r="W38" s="43">
        <v>46537.170583687446</v>
      </c>
      <c r="X38" s="43">
        <v>9747.8512611562037</v>
      </c>
      <c r="Y38" s="76">
        <v>2028.8958528439541</v>
      </c>
      <c r="Z38" s="36">
        <f t="shared" si="0"/>
        <v>286086.72184390621</v>
      </c>
    </row>
    <row r="39" spans="1:28" s="21" customFormat="1" ht="13.7" customHeight="1" x14ac:dyDescent="0.2">
      <c r="A39" s="109">
        <v>2021</v>
      </c>
      <c r="B39" s="42">
        <v>72638.784723201767</v>
      </c>
      <c r="C39" s="43">
        <v>30648.812240735399</v>
      </c>
      <c r="D39" s="43">
        <v>13264.980704178437</v>
      </c>
      <c r="E39" s="43">
        <v>117156.5075314102</v>
      </c>
      <c r="F39" s="43">
        <v>21531.08846379639</v>
      </c>
      <c r="G39" s="43">
        <v>28895.819323612493</v>
      </c>
      <c r="H39" s="43">
        <v>21371.879319307394</v>
      </c>
      <c r="I39" s="43">
        <v>31130.477692001179</v>
      </c>
      <c r="J39" s="43">
        <v>24737.395599617827</v>
      </c>
      <c r="K39" s="43">
        <v>19777.258050406905</v>
      </c>
      <c r="L39" s="43">
        <v>21579.103707177172</v>
      </c>
      <c r="M39" s="43">
        <v>-1447.1654331346947</v>
      </c>
      <c r="N39" s="43">
        <v>32076.670379237738</v>
      </c>
      <c r="O39" s="43">
        <v>22748.270262534235</v>
      </c>
      <c r="P39" s="43">
        <v>26937.231905512366</v>
      </c>
      <c r="Q39" s="43">
        <v>6562.9898457505633</v>
      </c>
      <c r="R39" s="43">
        <v>16665.575829567679</v>
      </c>
      <c r="S39" s="43">
        <v>27554.893904325436</v>
      </c>
      <c r="T39" s="43">
        <v>36502.352472958373</v>
      </c>
      <c r="U39" s="43">
        <v>13091.784075250995</v>
      </c>
      <c r="V39" s="43">
        <v>37437.201318107778</v>
      </c>
      <c r="W39" s="43">
        <v>59159.316490080106</v>
      </c>
      <c r="X39" s="43">
        <v>22747.863261043796</v>
      </c>
      <c r="Y39" s="76">
        <v>3750.8136478317024</v>
      </c>
      <c r="Z39" s="36">
        <f t="shared" si="0"/>
        <v>706519.90531451127</v>
      </c>
      <c r="AA39" s="1"/>
      <c r="AB39" s="1"/>
    </row>
    <row r="40" spans="1:28" s="21" customFormat="1" ht="13.7" customHeight="1" x14ac:dyDescent="0.2">
      <c r="A40" s="109">
        <v>2022</v>
      </c>
      <c r="B40" s="42">
        <v>293152.90499692498</v>
      </c>
      <c r="C40" s="43">
        <v>127936.029207334</v>
      </c>
      <c r="D40" s="43">
        <v>39314.635206394298</v>
      </c>
      <c r="E40" s="43">
        <v>249926.806572695</v>
      </c>
      <c r="F40" s="43">
        <v>51517.0182216658</v>
      </c>
      <c r="G40" s="43">
        <v>59175.378698765504</v>
      </c>
      <c r="H40" s="43">
        <v>28246.5791672866</v>
      </c>
      <c r="I40" s="43">
        <v>38871.186864948897</v>
      </c>
      <c r="J40" s="43">
        <v>63026.165157717303</v>
      </c>
      <c r="K40" s="43">
        <v>50562.615360587799</v>
      </c>
      <c r="L40" s="43">
        <v>27910.329465036401</v>
      </c>
      <c r="M40" s="43">
        <v>-376.71317840137601</v>
      </c>
      <c r="N40" s="43">
        <v>86738.0139581275</v>
      </c>
      <c r="O40" s="43">
        <v>46843.629701244099</v>
      </c>
      <c r="P40" s="43">
        <v>28038.618210081102</v>
      </c>
      <c r="Q40" s="43">
        <v>10311.023091276</v>
      </c>
      <c r="R40" s="43">
        <v>30004.624808940298</v>
      </c>
      <c r="S40" s="43">
        <v>40968.931845070503</v>
      </c>
      <c r="T40" s="43">
        <v>54943.966675233198</v>
      </c>
      <c r="U40" s="43">
        <v>10530.804878736901</v>
      </c>
      <c r="V40" s="43">
        <v>84153.4135100883</v>
      </c>
      <c r="W40" s="43">
        <v>111162.73805219799</v>
      </c>
      <c r="X40" s="43">
        <v>59215.476418461702</v>
      </c>
      <c r="Y40" s="76">
        <v>13251.575159264101</v>
      </c>
      <c r="Z40" s="36">
        <f t="shared" si="0"/>
        <v>1605425.7520496768</v>
      </c>
      <c r="AA40" s="22"/>
      <c r="AB40" s="22"/>
    </row>
    <row r="41" spans="1:28" s="21" customFormat="1" ht="13.7" customHeight="1" x14ac:dyDescent="0.2">
      <c r="A41" s="109">
        <v>2023</v>
      </c>
      <c r="B41" s="42">
        <v>740123.28804857982</v>
      </c>
      <c r="C41" s="43">
        <v>5826.2348176091909</v>
      </c>
      <c r="D41" s="43">
        <v>82717.563297646237</v>
      </c>
      <c r="E41" s="43">
        <v>462386.56746658077</v>
      </c>
      <c r="F41" s="43">
        <v>79597.746568869916</v>
      </c>
      <c r="G41" s="43">
        <v>105256.2011015272</v>
      </c>
      <c r="H41" s="43">
        <v>98816.414320860989</v>
      </c>
      <c r="I41" s="43">
        <v>-5420.8343226257712</v>
      </c>
      <c r="J41" s="43">
        <v>111009.59264233895</v>
      </c>
      <c r="K41" s="43">
        <v>71636.516851109918</v>
      </c>
      <c r="L41" s="43">
        <v>107974.03474124771</v>
      </c>
      <c r="M41" s="43">
        <v>-4946.8966203266173</v>
      </c>
      <c r="N41" s="43">
        <v>168506.12853149883</v>
      </c>
      <c r="O41" s="43">
        <v>67744.740147785167</v>
      </c>
      <c r="P41" s="43">
        <v>84408.422431821935</v>
      </c>
      <c r="Q41" s="43">
        <v>-3794.8225641871104</v>
      </c>
      <c r="R41" s="43">
        <v>47489.248139351606</v>
      </c>
      <c r="S41" s="43">
        <v>94207.969586679246</v>
      </c>
      <c r="T41" s="43">
        <v>115060.27322625421</v>
      </c>
      <c r="U41" s="43">
        <v>-24134.259985608747</v>
      </c>
      <c r="V41" s="43">
        <v>17868.81744187139</v>
      </c>
      <c r="W41" s="43">
        <v>268412.1830919619</v>
      </c>
      <c r="X41" s="43">
        <v>66677.429884752375</v>
      </c>
      <c r="Y41" s="76">
        <v>5349.9672639056807</v>
      </c>
      <c r="Z41" s="36">
        <f t="shared" si="0"/>
        <v>2762772.526109504</v>
      </c>
      <c r="AA41" s="1"/>
      <c r="AB41" s="1"/>
    </row>
    <row r="42" spans="1:28" s="21" customFormat="1" ht="13.7" customHeight="1" x14ac:dyDescent="0.2">
      <c r="A42" s="109">
        <v>2024</v>
      </c>
      <c r="B42" s="42">
        <v>1831939.2826390993</v>
      </c>
      <c r="C42" s="43">
        <v>120325.58421176299</v>
      </c>
      <c r="D42" s="43">
        <v>185490.10307135829</v>
      </c>
      <c r="E42" s="43">
        <v>1469028.7529584775</v>
      </c>
      <c r="F42" s="43">
        <v>310217.13230637577</v>
      </c>
      <c r="G42" s="43">
        <v>-27818.141384125222</v>
      </c>
      <c r="H42" s="43">
        <v>206441.74017159757</v>
      </c>
      <c r="I42" s="43">
        <v>22085.674154078122</v>
      </c>
      <c r="J42" s="43">
        <v>349434.84421678889</v>
      </c>
      <c r="K42" s="43">
        <v>430483.64939180925</v>
      </c>
      <c r="L42" s="43"/>
      <c r="M42" s="43">
        <v>94854.985312844627</v>
      </c>
      <c r="N42" s="43">
        <v>505130.21331419237</v>
      </c>
      <c r="O42" s="43">
        <v>140722.94233971136</v>
      </c>
      <c r="P42" s="43">
        <v>617792.9906461197</v>
      </c>
      <c r="Q42" s="43">
        <v>22637.461917214794</v>
      </c>
      <c r="R42" s="43">
        <v>210517.81855212525</v>
      </c>
      <c r="S42" s="43">
        <v>355746.5171615174</v>
      </c>
      <c r="T42" s="43">
        <v>468159.10477713123</v>
      </c>
      <c r="U42" s="43">
        <v>42610.126013173955</v>
      </c>
      <c r="V42" s="43">
        <v>638541.76789110154</v>
      </c>
      <c r="W42" s="43"/>
      <c r="X42" s="43">
        <v>319472.74259376107</v>
      </c>
      <c r="Y42" s="37">
        <v>36856.210449111299</v>
      </c>
      <c r="Z42" s="36">
        <f t="shared" si="0"/>
        <v>8350671.5027052267</v>
      </c>
      <c r="AA42" s="1"/>
      <c r="AB42" s="1"/>
    </row>
    <row r="43" spans="1:28" s="2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  <c r="AA43" s="1"/>
      <c r="AB43" s="1"/>
    </row>
    <row r="44" spans="1:28" ht="14.2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8" ht="14.2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8" ht="14.2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8" ht="14.2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8" ht="14.2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1" x14ac:dyDescent="0.2">
      <c r="A49" s="111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2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</sheetData>
  <phoneticPr fontId="7" type="noConversion"/>
  <hyperlinks>
    <hyperlink ref="A5" location="INDICE!A14" display="VOLVER AL INDICE" xr:uid="{00000000-0004-0000-2800-000000000000}"/>
  </hyperlinks>
  <pageMargins left="0.75" right="0.75" top="1" bottom="1" header="0" footer="0"/>
  <headerFooter alignWithMargins="0"/>
  <ignoredErrors>
    <ignoredError sqref="Z10:Z41" formulaRange="1"/>
  </ignoredError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30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21" customWidth="1"/>
    <col min="27" max="16384" width="9.140625" style="2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6.25" customHeight="1" x14ac:dyDescent="0.2">
      <c r="A2" s="102" t="s">
        <v>6</v>
      </c>
      <c r="B2" s="30" t="s">
        <v>137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Resultado financiero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1825</v>
      </c>
      <c r="B3" s="19" t="s">
        <v>1836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1839</v>
      </c>
      <c r="B5" s="18" t="s">
        <v>1852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22.5" x14ac:dyDescent="0.2">
      <c r="A7" s="102" t="s">
        <v>1840</v>
      </c>
      <c r="B7" s="25" t="s">
        <v>1850</v>
      </c>
      <c r="C7" s="40" t="s">
        <v>1850</v>
      </c>
      <c r="D7" s="40" t="s">
        <v>1850</v>
      </c>
      <c r="E7" s="40" t="s">
        <v>1850</v>
      </c>
      <c r="F7" s="40" t="s">
        <v>1850</v>
      </c>
      <c r="G7" s="40" t="s">
        <v>1850</v>
      </c>
      <c r="H7" s="40" t="s">
        <v>1850</v>
      </c>
      <c r="I7" s="40" t="s">
        <v>1850</v>
      </c>
      <c r="J7" s="40" t="s">
        <v>1850</v>
      </c>
      <c r="K7" s="40" t="s">
        <v>1850</v>
      </c>
      <c r="L7" s="40" t="s">
        <v>1850</v>
      </c>
      <c r="M7" s="40" t="s">
        <v>1850</v>
      </c>
      <c r="N7" s="40" t="s">
        <v>1850</v>
      </c>
      <c r="O7" s="40" t="s">
        <v>1850</v>
      </c>
      <c r="P7" s="40" t="s">
        <v>1850</v>
      </c>
      <c r="Q7" s="40" t="s">
        <v>1850</v>
      </c>
      <c r="R7" s="40" t="s">
        <v>1850</v>
      </c>
      <c r="S7" s="40" t="s">
        <v>1850</v>
      </c>
      <c r="T7" s="40" t="s">
        <v>1850</v>
      </c>
      <c r="U7" s="40" t="s">
        <v>1850</v>
      </c>
      <c r="V7" s="40" t="s">
        <v>1850</v>
      </c>
      <c r="W7" s="40" t="s">
        <v>1850</v>
      </c>
      <c r="X7" s="40" t="s">
        <v>1850</v>
      </c>
      <c r="Y7" s="40" t="s">
        <v>1850</v>
      </c>
      <c r="Z7" s="41" t="s">
        <v>1850</v>
      </c>
    </row>
    <row r="8" spans="1:37" s="44" customFormat="1" ht="11.25" x14ac:dyDescent="0.2">
      <c r="A8" s="104" t="s">
        <v>1841</v>
      </c>
      <c r="B8" s="121" t="s">
        <v>1175</v>
      </c>
      <c r="C8" s="122" t="s">
        <v>1176</v>
      </c>
      <c r="D8" s="122" t="s">
        <v>1177</v>
      </c>
      <c r="E8" s="124" t="s">
        <v>1178</v>
      </c>
      <c r="F8" s="122" t="s">
        <v>1179</v>
      </c>
      <c r="G8" s="122" t="s">
        <v>1180</v>
      </c>
      <c r="H8" s="124" t="s">
        <v>1181</v>
      </c>
      <c r="I8" s="122" t="s">
        <v>1182</v>
      </c>
      <c r="J8" s="122" t="s">
        <v>1183</v>
      </c>
      <c r="K8" s="124" t="s">
        <v>1184</v>
      </c>
      <c r="L8" s="122" t="s">
        <v>1185</v>
      </c>
      <c r="M8" s="122" t="s">
        <v>1186</v>
      </c>
      <c r="N8" s="124" t="s">
        <v>1187</v>
      </c>
      <c r="O8" s="122" t="s">
        <v>1188</v>
      </c>
      <c r="P8" s="122" t="s">
        <v>1189</v>
      </c>
      <c r="Q8" s="124" t="s">
        <v>1190</v>
      </c>
      <c r="R8" s="122" t="s">
        <v>1191</v>
      </c>
      <c r="S8" s="122" t="s">
        <v>1192</v>
      </c>
      <c r="T8" s="122" t="s">
        <v>1193</v>
      </c>
      <c r="U8" s="122" t="s">
        <v>1194</v>
      </c>
      <c r="V8" s="122" t="s">
        <v>1195</v>
      </c>
      <c r="W8" s="122" t="s">
        <v>1196</v>
      </c>
      <c r="X8" s="122" t="s">
        <v>1197</v>
      </c>
      <c r="Y8" s="122" t="s">
        <v>1198</v>
      </c>
      <c r="Z8" s="123" t="s">
        <v>1199</v>
      </c>
    </row>
    <row r="9" spans="1:37" s="45" customFormat="1" ht="23.25" customHeight="1" thickBot="1" x14ac:dyDescent="0.25">
      <c r="A9" s="105" t="s">
        <v>162</v>
      </c>
      <c r="B9" s="71" t="s">
        <v>84</v>
      </c>
      <c r="C9" s="23" t="s">
        <v>139</v>
      </c>
      <c r="D9" s="23" t="s">
        <v>140</v>
      </c>
      <c r="E9" s="32" t="s">
        <v>141</v>
      </c>
      <c r="F9" s="23" t="s">
        <v>142</v>
      </c>
      <c r="G9" s="23" t="s">
        <v>143</v>
      </c>
      <c r="H9" s="32" t="s">
        <v>144</v>
      </c>
      <c r="I9" s="23" t="s">
        <v>145</v>
      </c>
      <c r="J9" s="23" t="s">
        <v>146</v>
      </c>
      <c r="K9" s="32" t="s">
        <v>147</v>
      </c>
      <c r="L9" s="23" t="s">
        <v>148</v>
      </c>
      <c r="M9" s="23" t="s">
        <v>149</v>
      </c>
      <c r="N9" s="32" t="s">
        <v>150</v>
      </c>
      <c r="O9" s="23" t="s">
        <v>151</v>
      </c>
      <c r="P9" s="23" t="s">
        <v>152</v>
      </c>
      <c r="Q9" s="32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33" t="s">
        <v>161</v>
      </c>
    </row>
    <row r="10" spans="1:37" s="46" customFormat="1" ht="13.7" customHeight="1" x14ac:dyDescent="0.2">
      <c r="A10" s="109">
        <v>1992</v>
      </c>
      <c r="B10" s="52">
        <v>-461.87047229999814</v>
      </c>
      <c r="C10" s="52">
        <v>264.34050199999939</v>
      </c>
      <c r="D10" s="52">
        <v>-15.413692440000013</v>
      </c>
      <c r="E10" s="52">
        <v>-142.15617279000023</v>
      </c>
      <c r="F10" s="52">
        <v>-14.226518000000157</v>
      </c>
      <c r="G10" s="52">
        <v>-39.183158999999982</v>
      </c>
      <c r="H10" s="52">
        <v>-38.295418739999995</v>
      </c>
      <c r="I10" s="52">
        <v>-58.032012419999809</v>
      </c>
      <c r="J10" s="52">
        <v>-48.773669999999996</v>
      </c>
      <c r="K10" s="52">
        <v>51.034812000000038</v>
      </c>
      <c r="L10" s="52">
        <v>21.653872809999971</v>
      </c>
      <c r="M10" s="52">
        <v>-53.947656849999973</v>
      </c>
      <c r="N10" s="52">
        <v>-14.623203999999911</v>
      </c>
      <c r="O10" s="52">
        <v>-41.222782000000009</v>
      </c>
      <c r="P10" s="52">
        <v>-50.689308999999895</v>
      </c>
      <c r="Q10" s="52">
        <v>-53.60847299999994</v>
      </c>
      <c r="R10" s="52">
        <v>-59.951814219999825</v>
      </c>
      <c r="S10" s="52">
        <v>18.949919999999999</v>
      </c>
      <c r="T10" s="52">
        <v>37.620899999999999</v>
      </c>
      <c r="U10" s="52">
        <v>52.072643999999968</v>
      </c>
      <c r="V10" s="52">
        <v>132.27498144</v>
      </c>
      <c r="W10" s="52">
        <v>-33.595439390000074</v>
      </c>
      <c r="X10" s="52">
        <v>-40.287310000000986</v>
      </c>
      <c r="Y10" s="153">
        <v>-8.237804950000049</v>
      </c>
      <c r="Z10" s="154">
        <f t="shared" ref="Z10:Z42" si="0">SUM(B10:Y10)</f>
        <v>-596.16727684999944</v>
      </c>
      <c r="AA10" s="152"/>
      <c r="AB10" s="151"/>
      <c r="AC10" s="151"/>
      <c r="AD10" s="151"/>
      <c r="AE10" s="151"/>
      <c r="AG10" s="151"/>
      <c r="AK10" s="151"/>
    </row>
    <row r="11" spans="1:37" s="1" customFormat="1" ht="13.7" customHeight="1" x14ac:dyDescent="0.2">
      <c r="A11" s="109">
        <v>1993</v>
      </c>
      <c r="B11" s="42">
        <v>-128.05090699999965</v>
      </c>
      <c r="C11" s="43">
        <v>31.795053200004624</v>
      </c>
      <c r="D11" s="43">
        <v>-75.947613400000094</v>
      </c>
      <c r="E11" s="43">
        <v>-420.45932799999997</v>
      </c>
      <c r="F11" s="43">
        <v>-8.0638077899999914</v>
      </c>
      <c r="G11" s="43">
        <v>-58.909699999999994</v>
      </c>
      <c r="H11" s="43">
        <v>-133.59349112999999</v>
      </c>
      <c r="I11" s="43">
        <v>-37.580978579999879</v>
      </c>
      <c r="J11" s="43">
        <v>-158.93504099999984</v>
      </c>
      <c r="K11" s="43">
        <v>-88.847691349999863</v>
      </c>
      <c r="L11" s="43">
        <v>-27.62084236999997</v>
      </c>
      <c r="M11" s="43">
        <v>-10.775495999999926</v>
      </c>
      <c r="N11" s="43">
        <v>65.808278820999661</v>
      </c>
      <c r="O11" s="43">
        <v>-98.070221999999944</v>
      </c>
      <c r="P11" s="43">
        <v>-188.32879500000004</v>
      </c>
      <c r="Q11" s="43">
        <v>-327.34438100000006</v>
      </c>
      <c r="R11" s="43">
        <v>-24.870929000000004</v>
      </c>
      <c r="S11" s="43">
        <v>-89.285565000000062</v>
      </c>
      <c r="T11" s="43">
        <v>33.59592142999999</v>
      </c>
      <c r="U11" s="43">
        <v>23.993764329999976</v>
      </c>
      <c r="V11" s="43">
        <v>38.55093800000008</v>
      </c>
      <c r="W11" s="43">
        <v>-94.122134149999937</v>
      </c>
      <c r="X11" s="43">
        <v>21.236847000000068</v>
      </c>
      <c r="Y11" s="76">
        <v>-1.8139292600000045</v>
      </c>
      <c r="Z11" s="36">
        <f t="shared" si="0"/>
        <v>-1757.6400492489947</v>
      </c>
    </row>
    <row r="12" spans="1:37" s="1" customFormat="1" ht="13.7" customHeight="1" x14ac:dyDescent="0.2">
      <c r="A12" s="109">
        <v>1994</v>
      </c>
      <c r="B12" s="42">
        <v>76.356121980000282</v>
      </c>
      <c r="C12" s="43">
        <v>-304.44913506000023</v>
      </c>
      <c r="D12" s="43">
        <v>-97.888373899999948</v>
      </c>
      <c r="E12" s="43">
        <v>-399.3389830000005</v>
      </c>
      <c r="F12" s="43">
        <v>-84.170994270000023</v>
      </c>
      <c r="G12" s="43">
        <v>-55.387382999999915</v>
      </c>
      <c r="H12" s="43">
        <v>-184.13633860999997</v>
      </c>
      <c r="I12" s="43">
        <v>-40.856400000000001</v>
      </c>
      <c r="J12" s="43">
        <v>-146.33797300000001</v>
      </c>
      <c r="K12" s="43">
        <v>-128.67755621800001</v>
      </c>
      <c r="L12" s="43">
        <v>-35.748375999999929</v>
      </c>
      <c r="M12" s="43">
        <v>-21.035686399999889</v>
      </c>
      <c r="N12" s="43">
        <v>134.49041900000023</v>
      </c>
      <c r="O12" s="43">
        <v>-63.190207999999984</v>
      </c>
      <c r="P12" s="43">
        <v>-126.63732200000004</v>
      </c>
      <c r="Q12" s="43">
        <v>-168.38005300000006</v>
      </c>
      <c r="R12" s="43">
        <v>-52.637730000000097</v>
      </c>
      <c r="S12" s="43">
        <v>-252.07785858999995</v>
      </c>
      <c r="T12" s="43">
        <v>-11.341790730000008</v>
      </c>
      <c r="U12" s="43">
        <v>-45.715349069999938</v>
      </c>
      <c r="V12" s="43">
        <v>-1.3274560000007041</v>
      </c>
      <c r="W12" s="43">
        <v>-71.657364999999984</v>
      </c>
      <c r="X12" s="43">
        <v>-85.650315000000177</v>
      </c>
      <c r="Y12" s="76">
        <v>-25.073141000000003</v>
      </c>
      <c r="Z12" s="36">
        <f t="shared" si="0"/>
        <v>-2190.8692468680006</v>
      </c>
    </row>
    <row r="13" spans="1:37" s="1" customFormat="1" ht="13.7" customHeight="1" x14ac:dyDescent="0.2">
      <c r="A13" s="109">
        <v>1995</v>
      </c>
      <c r="B13" s="42">
        <v>-8.9924553200001824</v>
      </c>
      <c r="C13" s="43">
        <v>-270.34229582399689</v>
      </c>
      <c r="D13" s="43">
        <v>-51.009172900000003</v>
      </c>
      <c r="E13" s="43">
        <v>-385.20278707999989</v>
      </c>
      <c r="F13" s="43">
        <v>-66.477669460000001</v>
      </c>
      <c r="G13" s="43">
        <v>-116.32043525999994</v>
      </c>
      <c r="H13" s="43">
        <v>-81.722425449999918</v>
      </c>
      <c r="I13" s="43">
        <v>-196.06161915266037</v>
      </c>
      <c r="J13" s="43">
        <v>-126.60380851999996</v>
      </c>
      <c r="K13" s="43">
        <v>-191.76284566000004</v>
      </c>
      <c r="L13" s="43">
        <v>-69.673700459999964</v>
      </c>
      <c r="M13" s="43">
        <v>7.2419998300001023</v>
      </c>
      <c r="N13" s="43">
        <v>-221.09838025999977</v>
      </c>
      <c r="O13" s="43">
        <v>-153.64210757999984</v>
      </c>
      <c r="P13" s="43">
        <v>-253.74634224979999</v>
      </c>
      <c r="Q13" s="43">
        <v>-234.42151275000012</v>
      </c>
      <c r="R13" s="43">
        <v>-96.413437090000016</v>
      </c>
      <c r="S13" s="43">
        <v>-227.76025864999997</v>
      </c>
      <c r="T13" s="43">
        <v>3.3800904800000717</v>
      </c>
      <c r="U13" s="43">
        <v>-41.353888790000113</v>
      </c>
      <c r="V13" s="43">
        <v>-231.79417650999898</v>
      </c>
      <c r="W13" s="43">
        <v>-6.5543803699999117</v>
      </c>
      <c r="X13" s="43">
        <v>-165.2434111289999</v>
      </c>
      <c r="Y13" s="76">
        <v>-62.704043149999926</v>
      </c>
      <c r="Z13" s="36">
        <f t="shared" si="0"/>
        <v>-3248.2790633054556</v>
      </c>
    </row>
    <row r="14" spans="1:37" s="1" customFormat="1" ht="13.7" customHeight="1" x14ac:dyDescent="0.2">
      <c r="A14" s="109">
        <v>1996</v>
      </c>
      <c r="B14" s="42">
        <v>-236.86069071999984</v>
      </c>
      <c r="C14" s="43">
        <v>-581.17279243030305</v>
      </c>
      <c r="D14" s="43">
        <v>-72.084044628399653</v>
      </c>
      <c r="E14" s="43">
        <v>183.54088786707214</v>
      </c>
      <c r="F14" s="43">
        <v>6.9796835199999627</v>
      </c>
      <c r="G14" s="43">
        <v>-67.51274638999999</v>
      </c>
      <c r="H14" s="43">
        <v>-115.2780021404362</v>
      </c>
      <c r="I14" s="43">
        <v>159.50395781392442</v>
      </c>
      <c r="J14" s="43">
        <v>-38.900685828588436</v>
      </c>
      <c r="K14" s="43">
        <v>-73.887512040745577</v>
      </c>
      <c r="L14" s="43">
        <v>-19.744182237967266</v>
      </c>
      <c r="M14" s="43">
        <v>49.537598261396404</v>
      </c>
      <c r="N14" s="43">
        <v>-291.64349356486252</v>
      </c>
      <c r="O14" s="43">
        <v>-65.284664993308255</v>
      </c>
      <c r="P14" s="43">
        <v>-2.2616760189112974</v>
      </c>
      <c r="Q14" s="43">
        <v>-83.200430298775089</v>
      </c>
      <c r="R14" s="43">
        <v>27.961014704064816</v>
      </c>
      <c r="S14" s="43">
        <v>35.671105623040582</v>
      </c>
      <c r="T14" s="43">
        <v>112.57287198220438</v>
      </c>
      <c r="U14" s="43">
        <v>22.700062653584986</v>
      </c>
      <c r="V14" s="43">
        <v>-42.920898527411744</v>
      </c>
      <c r="W14" s="43">
        <v>49.955024460070653</v>
      </c>
      <c r="X14" s="43">
        <v>-137.6474262868833</v>
      </c>
      <c r="Y14" s="76">
        <v>-12.259888172320904</v>
      </c>
      <c r="Z14" s="36">
        <f t="shared" si="0"/>
        <v>-1192.2369273935544</v>
      </c>
    </row>
    <row r="15" spans="1:37" s="1" customFormat="1" ht="13.7" customHeight="1" x14ac:dyDescent="0.2">
      <c r="A15" s="109">
        <v>1997</v>
      </c>
      <c r="B15" s="42">
        <v>-90.806726809999446</v>
      </c>
      <c r="C15" s="43">
        <v>412.53037083601765</v>
      </c>
      <c r="D15" s="43">
        <v>-14.48582295001304</v>
      </c>
      <c r="E15" s="43">
        <v>55.331868963564744</v>
      </c>
      <c r="F15" s="43">
        <v>-67.225048133156605</v>
      </c>
      <c r="G15" s="43">
        <v>-84.257091079913664</v>
      </c>
      <c r="H15" s="43">
        <v>-110.4506480500155</v>
      </c>
      <c r="I15" s="43">
        <v>-25.298630033392225</v>
      </c>
      <c r="J15" s="43">
        <v>-99.305561200937376</v>
      </c>
      <c r="K15" s="43">
        <v>-32.047578170262973</v>
      </c>
      <c r="L15" s="43">
        <v>18.931064266830681</v>
      </c>
      <c r="M15" s="43">
        <v>67.315448045803706</v>
      </c>
      <c r="N15" s="43">
        <v>-69.325183121870737</v>
      </c>
      <c r="O15" s="43">
        <v>-78.381107865246832</v>
      </c>
      <c r="P15" s="43">
        <v>23.178365328832413</v>
      </c>
      <c r="Q15" s="43">
        <v>-78.626484411593523</v>
      </c>
      <c r="R15" s="43">
        <v>-64.404207291870605</v>
      </c>
      <c r="S15" s="43">
        <v>-22.151537762070657</v>
      </c>
      <c r="T15" s="43">
        <v>118.11092944004888</v>
      </c>
      <c r="U15" s="43">
        <v>-5.9441293299490354</v>
      </c>
      <c r="V15" s="43">
        <v>68.240528158829548</v>
      </c>
      <c r="W15" s="43">
        <v>68.946084756672263</v>
      </c>
      <c r="X15" s="43">
        <v>-62.359426352604174</v>
      </c>
      <c r="Y15" s="76">
        <v>-40.115253660396263</v>
      </c>
      <c r="Z15" s="36">
        <f t="shared" si="0"/>
        <v>-112.5997764266928</v>
      </c>
    </row>
    <row r="16" spans="1:37" s="1" customFormat="1" ht="13.7" customHeight="1" x14ac:dyDescent="0.2">
      <c r="A16" s="109">
        <v>1998</v>
      </c>
      <c r="B16" s="42">
        <v>347.79679688999897</v>
      </c>
      <c r="C16" s="43">
        <v>-1354.8038604952301</v>
      </c>
      <c r="D16" s="43">
        <v>-34.450937560073626</v>
      </c>
      <c r="E16" s="43">
        <v>-84.311536356105009</v>
      </c>
      <c r="F16" s="43">
        <v>-73.303394036660904</v>
      </c>
      <c r="G16" s="43">
        <v>-198.77611093859431</v>
      </c>
      <c r="H16" s="43">
        <v>-116.86151792646059</v>
      </c>
      <c r="I16" s="43">
        <v>11.94575174747291</v>
      </c>
      <c r="J16" s="43">
        <v>-94.729798175970913</v>
      </c>
      <c r="K16" s="43">
        <v>-63.325341932633656</v>
      </c>
      <c r="L16" s="43">
        <v>11.384260963135864</v>
      </c>
      <c r="M16" s="43">
        <v>25.722434860749868</v>
      </c>
      <c r="N16" s="43">
        <v>272.39897527838895</v>
      </c>
      <c r="O16" s="43">
        <v>-61.314321047677893</v>
      </c>
      <c r="P16" s="43">
        <v>-77.20090239472384</v>
      </c>
      <c r="Q16" s="43">
        <v>-102.53732592616603</v>
      </c>
      <c r="R16" s="43">
        <v>-30.692925241610968</v>
      </c>
      <c r="S16" s="43">
        <v>-28.530638243544381</v>
      </c>
      <c r="T16" s="43">
        <v>133.24879836621776</v>
      </c>
      <c r="U16" s="43">
        <v>-82.327762236460572</v>
      </c>
      <c r="V16" s="43">
        <v>-348.50958460277877</v>
      </c>
      <c r="W16" s="43">
        <v>17.414129314315506</v>
      </c>
      <c r="X16" s="43">
        <v>20.013792830222169</v>
      </c>
      <c r="Y16" s="76">
        <v>-38.802430422153847</v>
      </c>
      <c r="Z16" s="36">
        <f t="shared" si="0"/>
        <v>-1950.5534472863435</v>
      </c>
    </row>
    <row r="17" spans="1:26" s="1" customFormat="1" ht="13.7" customHeight="1" x14ac:dyDescent="0.2">
      <c r="A17" s="109">
        <v>1999</v>
      </c>
      <c r="B17" s="42">
        <v>48.785569999999829</v>
      </c>
      <c r="C17" s="43">
        <v>-1710.0072657592782</v>
      </c>
      <c r="D17" s="43">
        <v>-64.350121765618681</v>
      </c>
      <c r="E17" s="43">
        <v>-135.50056988495635</v>
      </c>
      <c r="F17" s="43">
        <v>-45.625330172456572</v>
      </c>
      <c r="G17" s="43">
        <v>-218.72455829282106</v>
      </c>
      <c r="H17" s="43">
        <v>-122.28747416515981</v>
      </c>
      <c r="I17" s="43">
        <v>-183.89033178498036</v>
      </c>
      <c r="J17" s="43">
        <v>-156.33394551724533</v>
      </c>
      <c r="K17" s="43">
        <v>-117.74651560226805</v>
      </c>
      <c r="L17" s="43">
        <v>-55.365276769083692</v>
      </c>
      <c r="M17" s="43">
        <v>1.9170674737837399</v>
      </c>
      <c r="N17" s="43">
        <v>-292.08439237724571</v>
      </c>
      <c r="O17" s="43">
        <v>-208.30867076988775</v>
      </c>
      <c r="P17" s="43">
        <v>-282.21465539708282</v>
      </c>
      <c r="Q17" s="43">
        <v>-108.30365632982448</v>
      </c>
      <c r="R17" s="43">
        <v>-52.086744417245384</v>
      </c>
      <c r="S17" s="43">
        <v>-61.592376897613519</v>
      </c>
      <c r="T17" s="43">
        <v>20.196372363716247</v>
      </c>
      <c r="U17" s="43">
        <v>-52.151623085159926</v>
      </c>
      <c r="V17" s="43">
        <v>-185.96781919178227</v>
      </c>
      <c r="W17" s="43">
        <v>31.220989646412317</v>
      </c>
      <c r="X17" s="43">
        <v>-130.12004154700051</v>
      </c>
      <c r="Y17" s="76">
        <v>-44.234059071242285</v>
      </c>
      <c r="Z17" s="36">
        <f t="shared" si="0"/>
        <v>-4124.7754293140415</v>
      </c>
    </row>
    <row r="18" spans="1:26" s="1" customFormat="1" ht="13.7" customHeight="1" x14ac:dyDescent="0.2">
      <c r="A18" s="109">
        <v>2000</v>
      </c>
      <c r="B18" s="42">
        <v>83.834704183999918</v>
      </c>
      <c r="C18" s="43">
        <v>-1867.7546557685639</v>
      </c>
      <c r="D18" s="43">
        <v>-27.710654346138238</v>
      </c>
      <c r="E18" s="43">
        <v>-106.35643038712722</v>
      </c>
      <c r="F18" s="43">
        <v>9.3496093466795287</v>
      </c>
      <c r="G18" s="43">
        <v>-170.65881367624294</v>
      </c>
      <c r="H18" s="43">
        <v>0.2621805716343224</v>
      </c>
      <c r="I18" s="43">
        <v>-200.21149710034138</v>
      </c>
      <c r="J18" s="43">
        <v>-107.87114914264379</v>
      </c>
      <c r="K18" s="43">
        <v>-68.688662346611849</v>
      </c>
      <c r="L18" s="43">
        <v>-1.2296172119578115</v>
      </c>
      <c r="M18" s="43">
        <v>-95.318174719416888</v>
      </c>
      <c r="N18" s="43">
        <v>-203.70344494019844</v>
      </c>
      <c r="O18" s="43">
        <v>-124.35142055269843</v>
      </c>
      <c r="P18" s="43">
        <v>-36.572431582238757</v>
      </c>
      <c r="Q18" s="43">
        <v>-87.954094303570798</v>
      </c>
      <c r="R18" s="43">
        <v>-73.457967137232544</v>
      </c>
      <c r="S18" s="43">
        <v>-161.14308065930265</v>
      </c>
      <c r="T18" s="43">
        <v>46.053810090434972</v>
      </c>
      <c r="U18" s="43">
        <v>-34.896264778084586</v>
      </c>
      <c r="V18" s="43">
        <v>-105.7473507725126</v>
      </c>
      <c r="W18" s="43">
        <v>19.354705014087259</v>
      </c>
      <c r="X18" s="43">
        <v>-26.91916830466478</v>
      </c>
      <c r="Y18" s="76">
        <v>29.070794701743345</v>
      </c>
      <c r="Z18" s="36">
        <f t="shared" si="0"/>
        <v>-3312.6190738209671</v>
      </c>
    </row>
    <row r="19" spans="1:26" s="1" customFormat="1" ht="13.7" customHeight="1" x14ac:dyDescent="0.2">
      <c r="A19" s="109">
        <v>2001</v>
      </c>
      <c r="B19" s="42">
        <v>-247.38786396600074</v>
      </c>
      <c r="C19" s="43">
        <v>-3059.4288970299995</v>
      </c>
      <c r="D19" s="43">
        <v>-53.517182513999984</v>
      </c>
      <c r="E19" s="43">
        <v>-702.14100251906598</v>
      </c>
      <c r="F19" s="43">
        <v>-64.176338126000132</v>
      </c>
      <c r="G19" s="43">
        <v>-231.41659642800002</v>
      </c>
      <c r="H19" s="43">
        <v>-19.101993290000014</v>
      </c>
      <c r="I19" s="43">
        <v>-272.63507832999994</v>
      </c>
      <c r="J19" s="43">
        <v>-158.37452911599993</v>
      </c>
      <c r="K19" s="43">
        <v>-175.78707394999998</v>
      </c>
      <c r="L19" s="43">
        <v>-133.62250185726396</v>
      </c>
      <c r="M19" s="43">
        <v>-60.933407414000015</v>
      </c>
      <c r="N19" s="43">
        <v>-211.55526964000006</v>
      </c>
      <c r="O19" s="43">
        <v>-126.87715514000004</v>
      </c>
      <c r="P19" s="43">
        <v>-108.39128616199991</v>
      </c>
      <c r="Q19" s="43">
        <v>-107.84442237599997</v>
      </c>
      <c r="R19" s="43">
        <v>156.99664800399995</v>
      </c>
      <c r="S19" s="43">
        <v>-156.90327639999975</v>
      </c>
      <c r="T19" s="43">
        <v>-80.02608869999996</v>
      </c>
      <c r="U19" s="43">
        <v>-72.018747375573142</v>
      </c>
      <c r="V19" s="43">
        <v>-247.65856195000001</v>
      </c>
      <c r="W19" s="43">
        <v>-34.059069809999784</v>
      </c>
      <c r="X19" s="43">
        <v>-181.83120363</v>
      </c>
      <c r="Y19" s="76">
        <v>-23.526020145999965</v>
      </c>
      <c r="Z19" s="36">
        <f t="shared" si="0"/>
        <v>-6372.2169178659024</v>
      </c>
    </row>
    <row r="20" spans="1:26" s="1" customFormat="1" ht="13.7" customHeight="1" x14ac:dyDescent="0.2">
      <c r="A20" s="109">
        <v>2002</v>
      </c>
      <c r="B20" s="42">
        <v>-110.15323283495894</v>
      </c>
      <c r="C20" s="43">
        <v>-1293.673969371466</v>
      </c>
      <c r="D20" s="43">
        <v>-24.672902208218058</v>
      </c>
      <c r="E20" s="43">
        <v>-316.837937733307</v>
      </c>
      <c r="F20" s="43">
        <v>-26.578894501034871</v>
      </c>
      <c r="G20" s="43">
        <v>-65.430732049854939</v>
      </c>
      <c r="H20" s="43">
        <v>152.50730183019792</v>
      </c>
      <c r="I20" s="43">
        <v>-166.79932674326713</v>
      </c>
      <c r="J20" s="43">
        <v>-52.487334096174223</v>
      </c>
      <c r="K20" s="43">
        <v>-62.62227123670187</v>
      </c>
      <c r="L20" s="43">
        <v>86.674677940187038</v>
      </c>
      <c r="M20" s="43">
        <v>28.923492067336106</v>
      </c>
      <c r="N20" s="43">
        <v>-18.288524526306428</v>
      </c>
      <c r="O20" s="43">
        <v>-46.216582445665615</v>
      </c>
      <c r="P20" s="43">
        <v>213.85914313377836</v>
      </c>
      <c r="Q20" s="43">
        <v>-5.1957370257474249</v>
      </c>
      <c r="R20" s="43">
        <v>20.623093904438313</v>
      </c>
      <c r="S20" s="43">
        <v>-131.56524795095342</v>
      </c>
      <c r="T20" s="43">
        <v>18.962327077820781</v>
      </c>
      <c r="U20" s="43">
        <v>71.827339949670133</v>
      </c>
      <c r="V20" s="43">
        <v>78.272733629702131</v>
      </c>
      <c r="W20" s="43">
        <v>113.7480831512151</v>
      </c>
      <c r="X20" s="43">
        <v>-119.44318296284787</v>
      </c>
      <c r="Y20" s="76">
        <v>23.981259737798826</v>
      </c>
      <c r="Z20" s="36">
        <f t="shared" si="0"/>
        <v>-1630.5864232643589</v>
      </c>
    </row>
    <row r="21" spans="1:26" s="1" customFormat="1" ht="13.7" customHeight="1" x14ac:dyDescent="0.2">
      <c r="A21" s="109">
        <v>2003</v>
      </c>
      <c r="B21" s="42">
        <v>400.69965195426016</v>
      </c>
      <c r="C21" s="43">
        <v>-174.81371550510823</v>
      </c>
      <c r="D21" s="43">
        <v>39.849387525807487</v>
      </c>
      <c r="E21" s="43">
        <v>16.024770201701205</v>
      </c>
      <c r="F21" s="43">
        <v>56.126028137054995</v>
      </c>
      <c r="G21" s="43">
        <v>-30.175776025932979</v>
      </c>
      <c r="H21" s="43">
        <v>88.151452124951177</v>
      </c>
      <c r="I21" s="43">
        <v>-33.815333807290301</v>
      </c>
      <c r="J21" s="43">
        <v>3.0053225955460219</v>
      </c>
      <c r="K21" s="43">
        <v>-16.043920853341348</v>
      </c>
      <c r="L21" s="43">
        <v>28.63010959314613</v>
      </c>
      <c r="M21" s="43">
        <v>56.190087620520501</v>
      </c>
      <c r="N21" s="43">
        <v>25.241550211544382</v>
      </c>
      <c r="O21" s="43">
        <v>-19.759196219604927</v>
      </c>
      <c r="P21" s="43">
        <v>4.0818929311910175</v>
      </c>
      <c r="Q21" s="43">
        <v>35.064749884579562</v>
      </c>
      <c r="R21" s="43">
        <v>78.241992466795963</v>
      </c>
      <c r="S21" s="43">
        <v>53.177616969285303</v>
      </c>
      <c r="T21" s="43">
        <v>113.90441467604414</v>
      </c>
      <c r="U21" s="43">
        <v>-36.997943414055278</v>
      </c>
      <c r="V21" s="43">
        <v>356.08417476282733</v>
      </c>
      <c r="W21" s="43">
        <v>269.79501996909931</v>
      </c>
      <c r="X21" s="43">
        <v>75.682743510097737</v>
      </c>
      <c r="Y21" s="76">
        <v>19.379346159336272</v>
      </c>
      <c r="Z21" s="36">
        <f t="shared" si="0"/>
        <v>1407.7244254684556</v>
      </c>
    </row>
    <row r="22" spans="1:26" s="1" customFormat="1" ht="13.7" customHeight="1" x14ac:dyDescent="0.2">
      <c r="A22" s="109">
        <v>2004</v>
      </c>
      <c r="B22" s="42">
        <v>804.09138138771993</v>
      </c>
      <c r="C22" s="43">
        <v>558.51299997327658</v>
      </c>
      <c r="D22" s="43">
        <v>246.03107526250008</v>
      </c>
      <c r="E22" s="43">
        <v>233.35713566808636</v>
      </c>
      <c r="F22" s="43">
        <v>97.06040768734924</v>
      </c>
      <c r="G22" s="43">
        <v>189.14837497311714</v>
      </c>
      <c r="H22" s="43">
        <v>93.966267429862171</v>
      </c>
      <c r="I22" s="43">
        <v>76.617250483010196</v>
      </c>
      <c r="J22" s="43">
        <v>3.4912986233416015</v>
      </c>
      <c r="K22" s="43">
        <v>51.019923751657593</v>
      </c>
      <c r="L22" s="43">
        <v>40.121559168500013</v>
      </c>
      <c r="M22" s="43">
        <v>71.369503578764153</v>
      </c>
      <c r="N22" s="43">
        <v>168.3872924316679</v>
      </c>
      <c r="O22" s="43">
        <v>33.225447766370138</v>
      </c>
      <c r="P22" s="43">
        <v>124.72604024628549</v>
      </c>
      <c r="Q22" s="43">
        <v>37.996383371423697</v>
      </c>
      <c r="R22" s="43">
        <v>122.92702771822107</v>
      </c>
      <c r="S22" s="43">
        <v>266.70985401841824</v>
      </c>
      <c r="T22" s="43">
        <v>96.403503506886423</v>
      </c>
      <c r="U22" s="43">
        <v>71.133965035714212</v>
      </c>
      <c r="V22" s="43">
        <v>949.47169846163183</v>
      </c>
      <c r="W22" s="43">
        <v>282.00318318509727</v>
      </c>
      <c r="X22" s="43">
        <v>75.978626069332236</v>
      </c>
      <c r="Y22" s="76">
        <v>95.429773896842036</v>
      </c>
      <c r="Z22" s="36">
        <f t="shared" si="0"/>
        <v>4789.1799736950752</v>
      </c>
    </row>
    <row r="23" spans="1:26" s="1" customFormat="1" ht="13.7" customHeight="1" x14ac:dyDescent="0.2">
      <c r="A23" s="109">
        <v>2005</v>
      </c>
      <c r="B23" s="42">
        <v>347.96464197030491</v>
      </c>
      <c r="C23" s="43">
        <v>-309.24554100630485</v>
      </c>
      <c r="D23" s="43">
        <v>79.692401140310707</v>
      </c>
      <c r="E23" s="43">
        <v>134.72185830818216</v>
      </c>
      <c r="F23" s="43">
        <v>-68.626005662567891</v>
      </c>
      <c r="G23" s="43">
        <v>83.68156684724454</v>
      </c>
      <c r="H23" s="43">
        <v>2.7301602656298201</v>
      </c>
      <c r="I23" s="43">
        <v>162.94165282126369</v>
      </c>
      <c r="J23" s="43">
        <v>5.7937072603472188</v>
      </c>
      <c r="K23" s="43">
        <v>32.901825313988411</v>
      </c>
      <c r="L23" s="43">
        <v>266.37454346993582</v>
      </c>
      <c r="M23" s="43">
        <v>-30.073188026886328</v>
      </c>
      <c r="N23" s="43">
        <v>188.39546706452802</v>
      </c>
      <c r="O23" s="43">
        <v>33.419161571038785</v>
      </c>
      <c r="P23" s="43">
        <v>73.505720066994854</v>
      </c>
      <c r="Q23" s="43">
        <v>2.2333759266462039</v>
      </c>
      <c r="R23" s="43">
        <v>42.458411573473541</v>
      </c>
      <c r="S23" s="43">
        <v>199.83028847596321</v>
      </c>
      <c r="T23" s="43">
        <v>-1.1993491098000959</v>
      </c>
      <c r="U23" s="43">
        <v>11.455462547577781</v>
      </c>
      <c r="V23" s="43">
        <v>591.09761175746462</v>
      </c>
      <c r="W23" s="43">
        <v>167.47608733855509</v>
      </c>
      <c r="X23" s="43">
        <v>78.289111084090564</v>
      </c>
      <c r="Y23" s="76">
        <v>61.517373966980699</v>
      </c>
      <c r="Z23" s="36">
        <f t="shared" si="0"/>
        <v>2157.3363449649614</v>
      </c>
    </row>
    <row r="24" spans="1:26" s="1" customFormat="1" ht="13.7" customHeight="1" x14ac:dyDescent="0.2">
      <c r="A24" s="109">
        <v>2006</v>
      </c>
      <c r="B24" s="42">
        <v>-611.20924945645493</v>
      </c>
      <c r="C24" s="43">
        <v>-837.73076116934669</v>
      </c>
      <c r="D24" s="43">
        <v>30.831362837434426</v>
      </c>
      <c r="E24" s="43">
        <v>16.464149444841496</v>
      </c>
      <c r="F24" s="43">
        <v>102.094315260445</v>
      </c>
      <c r="G24" s="43">
        <v>84.416936382987842</v>
      </c>
      <c r="H24" s="43">
        <v>261.20395254277355</v>
      </c>
      <c r="I24" s="43">
        <v>67.913038735932787</v>
      </c>
      <c r="J24" s="43">
        <v>94.568538371442855</v>
      </c>
      <c r="K24" s="43">
        <v>32.300628452943556</v>
      </c>
      <c r="L24" s="43">
        <v>343.53336349992924</v>
      </c>
      <c r="M24" s="43">
        <v>79.66568158204268</v>
      </c>
      <c r="N24" s="43">
        <v>276.36779998276234</v>
      </c>
      <c r="O24" s="43">
        <v>63.609588009573137</v>
      </c>
      <c r="P24" s="43">
        <v>86.586690228634779</v>
      </c>
      <c r="Q24" s="43">
        <v>28.301737389895607</v>
      </c>
      <c r="R24" s="43">
        <v>125.53323255836449</v>
      </c>
      <c r="S24" s="43">
        <v>122.86265663216</v>
      </c>
      <c r="T24" s="43">
        <v>-7.2947349711312199</v>
      </c>
      <c r="U24" s="43">
        <v>37.408871435324265</v>
      </c>
      <c r="V24" s="43">
        <v>236.67795991384992</v>
      </c>
      <c r="W24" s="43">
        <v>-145.53327230016293</v>
      </c>
      <c r="X24" s="43">
        <v>-41.042010433180174</v>
      </c>
      <c r="Y24" s="76">
        <v>83.270289009229145</v>
      </c>
      <c r="Z24" s="36">
        <f t="shared" si="0"/>
        <v>530.80076394029106</v>
      </c>
    </row>
    <row r="25" spans="1:26" s="1" customFormat="1" ht="13.7" customHeight="1" x14ac:dyDescent="0.2">
      <c r="A25" s="109">
        <v>2007</v>
      </c>
      <c r="B25" s="42">
        <v>-344.52753565999592</v>
      </c>
      <c r="C25" s="43">
        <v>-1216.3122015748886</v>
      </c>
      <c r="D25" s="43">
        <v>77.360677214422594</v>
      </c>
      <c r="E25" s="43">
        <v>7.6263117312264512</v>
      </c>
      <c r="F25" s="43">
        <v>196.03550079957995</v>
      </c>
      <c r="G25" s="43">
        <v>-40.783302578059192</v>
      </c>
      <c r="H25" s="43">
        <v>229.06485313643589</v>
      </c>
      <c r="I25" s="43">
        <v>163.08616520142274</v>
      </c>
      <c r="J25" s="43">
        <v>55.186143290753087</v>
      </c>
      <c r="K25" s="43">
        <v>-92.90978150730507</v>
      </c>
      <c r="L25" s="43">
        <v>52.274695588626173</v>
      </c>
      <c r="M25" s="43">
        <v>150.84591623588199</v>
      </c>
      <c r="N25" s="43">
        <v>-39.553649118152862</v>
      </c>
      <c r="O25" s="43">
        <v>-42.716606487289027</v>
      </c>
      <c r="P25" s="43">
        <v>-54.637749461022395</v>
      </c>
      <c r="Q25" s="43">
        <v>8.2814243884190546</v>
      </c>
      <c r="R25" s="43">
        <v>138.52580508242727</v>
      </c>
      <c r="S25" s="43">
        <v>227.30083539176167</v>
      </c>
      <c r="T25" s="43">
        <v>-26.043500665472269</v>
      </c>
      <c r="U25" s="43">
        <v>11.73862749771979</v>
      </c>
      <c r="V25" s="43">
        <v>258.92167067510309</v>
      </c>
      <c r="W25" s="43">
        <v>-68.472025573520568</v>
      </c>
      <c r="X25" s="43">
        <v>-37.570264035700347</v>
      </c>
      <c r="Y25" s="76">
        <v>-204.89202126187683</v>
      </c>
      <c r="Z25" s="36">
        <f t="shared" si="0"/>
        <v>-592.17001168950333</v>
      </c>
    </row>
    <row r="26" spans="1:26" s="1" customFormat="1" ht="13.7" customHeight="1" x14ac:dyDescent="0.2">
      <c r="A26" s="109">
        <v>2008</v>
      </c>
      <c r="B26" s="42">
        <v>-392.53495334800573</v>
      </c>
      <c r="C26" s="43">
        <v>-2393.9802665208335</v>
      </c>
      <c r="D26" s="43">
        <v>-105.17078573775916</v>
      </c>
      <c r="E26" s="43">
        <v>-424.94759173960841</v>
      </c>
      <c r="F26" s="43">
        <v>62.548258889856697</v>
      </c>
      <c r="G26" s="43">
        <v>-58.411087074322495</v>
      </c>
      <c r="H26" s="43">
        <v>273.78652291363187</v>
      </c>
      <c r="I26" s="43">
        <v>-110.14717215336624</v>
      </c>
      <c r="J26" s="43">
        <v>46.20204822771985</v>
      </c>
      <c r="K26" s="43">
        <v>-180.33428398759634</v>
      </c>
      <c r="L26" s="43">
        <v>23.453614708806526</v>
      </c>
      <c r="M26" s="43">
        <v>153.82683029550913</v>
      </c>
      <c r="N26" s="43">
        <v>100.38944365657153</v>
      </c>
      <c r="O26" s="43">
        <v>33.121586174755514</v>
      </c>
      <c r="P26" s="43">
        <v>-341.42831427304191</v>
      </c>
      <c r="Q26" s="43">
        <v>-75.440319420530599</v>
      </c>
      <c r="R26" s="43">
        <v>246.78860311508515</v>
      </c>
      <c r="S26" s="43">
        <v>96.90286173802042</v>
      </c>
      <c r="T26" s="43">
        <v>-20.308232370233782</v>
      </c>
      <c r="U26" s="43">
        <v>-523.45548501709436</v>
      </c>
      <c r="V26" s="43">
        <v>-156.203516140391</v>
      </c>
      <c r="W26" s="43">
        <v>-348.70631708276187</v>
      </c>
      <c r="X26" s="43">
        <v>-27.67209075887331</v>
      </c>
      <c r="Y26" s="76">
        <v>-44.475389678472538</v>
      </c>
      <c r="Z26" s="36">
        <f t="shared" si="0"/>
        <v>-4166.1960355829342</v>
      </c>
    </row>
    <row r="27" spans="1:26" s="1" customFormat="1" ht="13.7" customHeight="1" x14ac:dyDescent="0.2">
      <c r="A27" s="109">
        <v>2009</v>
      </c>
      <c r="B27" s="42">
        <v>-761.31934712313887</v>
      </c>
      <c r="C27" s="43">
        <v>-5780.9388751509614</v>
      </c>
      <c r="D27" s="43">
        <v>-266.61911043751161</v>
      </c>
      <c r="E27" s="43">
        <v>-1098.9269642845939</v>
      </c>
      <c r="F27" s="43">
        <v>68.809753878717871</v>
      </c>
      <c r="G27" s="43">
        <v>-481.18862047926177</v>
      </c>
      <c r="H27" s="43">
        <v>230.5497315953489</v>
      </c>
      <c r="I27" s="43">
        <v>-418.23984608026694</v>
      </c>
      <c r="J27" s="43">
        <v>24.501107988522108</v>
      </c>
      <c r="K27" s="43">
        <v>-134.94732526156261</v>
      </c>
      <c r="L27" s="43">
        <v>35.562730439342424</v>
      </c>
      <c r="M27" s="43">
        <v>-55.189747694814287</v>
      </c>
      <c r="N27" s="43">
        <v>-462.94440804722581</v>
      </c>
      <c r="O27" s="43">
        <v>-48.723822491266219</v>
      </c>
      <c r="P27" s="43">
        <v>253.25429188060934</v>
      </c>
      <c r="Q27" s="43">
        <v>-164.79904276816069</v>
      </c>
      <c r="R27" s="43">
        <v>101.73488001846182</v>
      </c>
      <c r="S27" s="43">
        <v>101.5003920534573</v>
      </c>
      <c r="T27" s="43">
        <v>-333.8412077927137</v>
      </c>
      <c r="U27" s="43">
        <v>-25.454966944972512</v>
      </c>
      <c r="V27" s="43">
        <v>-933.09689213500496</v>
      </c>
      <c r="W27" s="43">
        <v>448.58159446204081</v>
      </c>
      <c r="X27" s="43">
        <v>-159.86047830695315</v>
      </c>
      <c r="Y27" s="76">
        <v>-161.98588514144828</v>
      </c>
      <c r="Z27" s="36">
        <f t="shared" si="0"/>
        <v>-10023.582057823354</v>
      </c>
    </row>
    <row r="28" spans="1:26" s="1" customFormat="1" ht="13.7" customHeight="1" x14ac:dyDescent="0.2">
      <c r="A28" s="109">
        <v>2010</v>
      </c>
      <c r="B28" s="42">
        <v>746.6896601961671</v>
      </c>
      <c r="C28" s="43">
        <v>-2795.5655577592115</v>
      </c>
      <c r="D28" s="43">
        <v>359.35927230358084</v>
      </c>
      <c r="E28" s="43">
        <v>1212.5526318260781</v>
      </c>
      <c r="F28" s="43">
        <v>1035.9501927080209</v>
      </c>
      <c r="G28" s="43">
        <v>457.54305966702299</v>
      </c>
      <c r="H28" s="43">
        <v>282.77955073553767</v>
      </c>
      <c r="I28" s="43">
        <v>223.41546784936145</v>
      </c>
      <c r="J28" s="43">
        <v>98.944728917849716</v>
      </c>
      <c r="K28" s="43">
        <v>280.50589430290984</v>
      </c>
      <c r="L28" s="43">
        <v>212.54199182291083</v>
      </c>
      <c r="M28" s="43">
        <v>119.69881742161624</v>
      </c>
      <c r="N28" s="43">
        <v>65.707181379502799</v>
      </c>
      <c r="O28" s="43">
        <v>515.76404856995396</v>
      </c>
      <c r="P28" s="43">
        <v>275.21466358679663</v>
      </c>
      <c r="Q28" s="43">
        <v>416.81354164315599</v>
      </c>
      <c r="R28" s="43">
        <v>695.91625690970432</v>
      </c>
      <c r="S28" s="43">
        <v>1192.0211819709721</v>
      </c>
      <c r="T28" s="43">
        <v>-356.27052912367481</v>
      </c>
      <c r="U28" s="43">
        <v>-15.627255181397231</v>
      </c>
      <c r="V28" s="43">
        <v>29.68736666732002</v>
      </c>
      <c r="W28" s="43">
        <v>443.89780494915158</v>
      </c>
      <c r="X28" s="43">
        <v>701.78784080944388</v>
      </c>
      <c r="Y28" s="76">
        <v>154.53795384458181</v>
      </c>
      <c r="Z28" s="36">
        <f t="shared" si="0"/>
        <v>6353.865766017354</v>
      </c>
    </row>
    <row r="29" spans="1:26" s="1" customFormat="1" ht="13.7" customHeight="1" x14ac:dyDescent="0.2">
      <c r="A29" s="109">
        <v>2011</v>
      </c>
      <c r="B29" s="42">
        <v>-826.33679917829068</v>
      </c>
      <c r="C29" s="43">
        <v>-8852.2034983955382</v>
      </c>
      <c r="D29" s="43">
        <v>15.026637738379577</v>
      </c>
      <c r="E29" s="43">
        <v>-2032.9935870063564</v>
      </c>
      <c r="F29" s="43">
        <v>-293.93653429460022</v>
      </c>
      <c r="G29" s="43">
        <v>-42.156725778153486</v>
      </c>
      <c r="H29" s="43">
        <v>-151.08235337694441</v>
      </c>
      <c r="I29" s="43">
        <v>-824.36170497896831</v>
      </c>
      <c r="J29" s="43">
        <v>20.423259721645991</v>
      </c>
      <c r="K29" s="43">
        <v>-287.66763625543626</v>
      </c>
      <c r="L29" s="43">
        <v>266.81011402137756</v>
      </c>
      <c r="M29" s="43">
        <v>8.9213490962019932</v>
      </c>
      <c r="N29" s="43">
        <v>-1286.68632211972</v>
      </c>
      <c r="O29" s="43">
        <v>-130.52849164435429</v>
      </c>
      <c r="P29" s="43">
        <v>-357.61450927254191</v>
      </c>
      <c r="Q29" s="43">
        <v>-108.49779523300005</v>
      </c>
      <c r="R29" s="43">
        <v>292.79335883727435</v>
      </c>
      <c r="S29" s="43">
        <v>1423.880879935261</v>
      </c>
      <c r="T29" s="43">
        <v>-64.850740995268097</v>
      </c>
      <c r="U29" s="43">
        <v>-769.78122122837158</v>
      </c>
      <c r="V29" s="43">
        <v>-1949.0874498758967</v>
      </c>
      <c r="W29" s="43">
        <v>-33.636027281230781</v>
      </c>
      <c r="X29" s="43">
        <v>-299.03710045135995</v>
      </c>
      <c r="Y29" s="76">
        <v>-175.10452664525107</v>
      </c>
      <c r="Z29" s="36">
        <f t="shared" si="0"/>
        <v>-16457.707424661141</v>
      </c>
    </row>
    <row r="30" spans="1:26" s="1" customFormat="1" ht="13.7" customHeight="1" x14ac:dyDescent="0.2">
      <c r="A30" s="109">
        <v>2012</v>
      </c>
      <c r="B30" s="42">
        <v>-1427.584437656973</v>
      </c>
      <c r="C30" s="43">
        <v>-9576.3839913159027</v>
      </c>
      <c r="D30" s="43">
        <v>-105.69351410029776</v>
      </c>
      <c r="E30" s="43">
        <v>-198.10448997541971</v>
      </c>
      <c r="F30" s="43">
        <v>-242.23903512571448</v>
      </c>
      <c r="G30" s="43">
        <v>-176.64160554125735</v>
      </c>
      <c r="H30" s="43">
        <v>-84.062803590026306</v>
      </c>
      <c r="I30" s="43">
        <v>-598.11218807758632</v>
      </c>
      <c r="J30" s="43">
        <v>57.619048348997239</v>
      </c>
      <c r="K30" s="43">
        <v>-483.79015796156824</v>
      </c>
      <c r="L30" s="43">
        <v>61.923772155723782</v>
      </c>
      <c r="M30" s="43">
        <v>-283.27905250367803</v>
      </c>
      <c r="N30" s="43">
        <v>-632.90445452810854</v>
      </c>
      <c r="O30" s="43">
        <v>-218.7710518221611</v>
      </c>
      <c r="P30" s="43">
        <v>-987.13044167889529</v>
      </c>
      <c r="Q30" s="43">
        <v>-202.51641043064501</v>
      </c>
      <c r="R30" s="43">
        <v>40.503119538379906</v>
      </c>
      <c r="S30" s="43">
        <v>1685.0771780334471</v>
      </c>
      <c r="T30" s="43">
        <v>175.42925072440994</v>
      </c>
      <c r="U30" s="43">
        <v>-699.11119561864871</v>
      </c>
      <c r="V30" s="43">
        <v>-619.86848175539126</v>
      </c>
      <c r="W30" s="43">
        <v>602.66690275525434</v>
      </c>
      <c r="X30" s="43">
        <v>290.99813429724242</v>
      </c>
      <c r="Y30" s="76">
        <v>-499.73034692385227</v>
      </c>
      <c r="Z30" s="36">
        <f t="shared" si="0"/>
        <v>-14121.706252752672</v>
      </c>
    </row>
    <row r="31" spans="1:26" s="1" customFormat="1" ht="13.7" customHeight="1" x14ac:dyDescent="0.2">
      <c r="A31" s="109">
        <v>2013</v>
      </c>
      <c r="B31" s="42">
        <v>-3011.5562879647623</v>
      </c>
      <c r="C31" s="43">
        <v>-1681.8240813429293</v>
      </c>
      <c r="D31" s="43">
        <v>-348.09222186282022</v>
      </c>
      <c r="E31" s="43">
        <v>890.77220163065067</v>
      </c>
      <c r="F31" s="43">
        <v>-301.77310012791895</v>
      </c>
      <c r="G31" s="43">
        <v>20.421142223720381</v>
      </c>
      <c r="H31" s="43">
        <v>-249.34993991836382</v>
      </c>
      <c r="I31" s="43">
        <v>-1188.7281262016184</v>
      </c>
      <c r="J31" s="43">
        <v>67.504438075000508</v>
      </c>
      <c r="K31" s="43">
        <v>-1193.0288735139857</v>
      </c>
      <c r="L31" s="43">
        <v>854.7747286146332</v>
      </c>
      <c r="M31" s="43">
        <v>-97.100672392294655</v>
      </c>
      <c r="N31" s="43">
        <v>-1176.1880850065136</v>
      </c>
      <c r="O31" s="43">
        <v>-1472.2958763002371</v>
      </c>
      <c r="P31" s="43">
        <v>-803.61827022761463</v>
      </c>
      <c r="Q31" s="43">
        <v>-743.69340580261644</v>
      </c>
      <c r="R31" s="43">
        <v>11.512298913537961</v>
      </c>
      <c r="S31" s="43">
        <v>1543.8711914248979</v>
      </c>
      <c r="T31" s="43">
        <v>598.03816720418126</v>
      </c>
      <c r="U31" s="43">
        <v>-239.47272805419018</v>
      </c>
      <c r="V31" s="43">
        <v>-731.60438020780566</v>
      </c>
      <c r="W31" s="43">
        <v>196.55214043236265</v>
      </c>
      <c r="X31" s="43">
        <v>254.23152779999145</v>
      </c>
      <c r="Y31" s="76">
        <v>-406.84189562716892</v>
      </c>
      <c r="Z31" s="36">
        <f t="shared" si="0"/>
        <v>-9207.4901082318647</v>
      </c>
    </row>
    <row r="32" spans="1:26" s="1" customFormat="1" ht="13.7" customHeight="1" x14ac:dyDescent="0.2">
      <c r="A32" s="109">
        <v>2014</v>
      </c>
      <c r="B32" s="42">
        <v>-3113.0106461216274</v>
      </c>
      <c r="C32" s="43">
        <v>-229.34658241760917</v>
      </c>
      <c r="D32" s="43">
        <v>101.51081168880955</v>
      </c>
      <c r="E32" s="43">
        <v>958.37466984180367</v>
      </c>
      <c r="F32" s="43">
        <v>1191.9692725118839</v>
      </c>
      <c r="G32" s="43">
        <v>242.44921553779204</v>
      </c>
      <c r="H32" s="43">
        <v>-1014.4859824792911</v>
      </c>
      <c r="I32" s="43">
        <v>-1525.2772949891805</v>
      </c>
      <c r="J32" s="43">
        <v>68.493308870532928</v>
      </c>
      <c r="K32" s="43">
        <v>-1132.2827466548497</v>
      </c>
      <c r="L32" s="43">
        <v>443.17801182714902</v>
      </c>
      <c r="M32" s="43">
        <v>99.771055965597043</v>
      </c>
      <c r="N32" s="43">
        <v>-413.17425251154782</v>
      </c>
      <c r="O32" s="43">
        <v>-370.83029869374519</v>
      </c>
      <c r="P32" s="43">
        <v>-439.03332316742308</v>
      </c>
      <c r="Q32" s="43">
        <v>683.94836781604863</v>
      </c>
      <c r="R32" s="43">
        <v>364.75751543720253</v>
      </c>
      <c r="S32" s="43">
        <v>2227.8117826190028</v>
      </c>
      <c r="T32" s="43">
        <v>538.61033174026306</v>
      </c>
      <c r="U32" s="43">
        <v>-2200.348815943089</v>
      </c>
      <c r="V32" s="43">
        <v>-1782.0637459812351</v>
      </c>
      <c r="W32" s="43">
        <v>385.9179297657538</v>
      </c>
      <c r="X32" s="43">
        <v>653.30987232693951</v>
      </c>
      <c r="Y32" s="76">
        <v>-512.95777867989455</v>
      </c>
      <c r="Z32" s="36">
        <f t="shared" si="0"/>
        <v>-4772.7093216907142</v>
      </c>
    </row>
    <row r="33" spans="1:28" s="1" customFormat="1" ht="13.7" customHeight="1" x14ac:dyDescent="0.2">
      <c r="A33" s="109">
        <v>2015</v>
      </c>
      <c r="B33" s="42">
        <v>-7506.9106746239122</v>
      </c>
      <c r="C33" s="43">
        <v>-22333.164475806989</v>
      </c>
      <c r="D33" s="43">
        <v>-360.04927070686603</v>
      </c>
      <c r="E33" s="43">
        <v>-2705.4703849737853</v>
      </c>
      <c r="F33" s="43">
        <v>1063.5745756710421</v>
      </c>
      <c r="G33" s="43">
        <v>-581.68943805773608</v>
      </c>
      <c r="H33" s="43">
        <v>-2453.7798892733263</v>
      </c>
      <c r="I33" s="43">
        <v>-2162.1722804567544</v>
      </c>
      <c r="J33" s="43">
        <v>96.059622362950904</v>
      </c>
      <c r="K33" s="43">
        <v>-1668.835143309112</v>
      </c>
      <c r="L33" s="43">
        <v>354.6603690938245</v>
      </c>
      <c r="M33" s="43">
        <v>308.31914821126333</v>
      </c>
      <c r="N33" s="43">
        <v>-3765.2107833219197</v>
      </c>
      <c r="O33" s="43">
        <v>-3902.6564199888744</v>
      </c>
      <c r="P33" s="43">
        <v>-4325.3633711456241</v>
      </c>
      <c r="Q33" s="43">
        <v>-350.69693203486901</v>
      </c>
      <c r="R33" s="43">
        <v>-1340.1590356300442</v>
      </c>
      <c r="S33" s="43">
        <v>2627.7531595837754</v>
      </c>
      <c r="T33" s="43">
        <v>817.87648443850958</v>
      </c>
      <c r="U33" s="43">
        <v>-4970.456785480681</v>
      </c>
      <c r="V33" s="43">
        <v>-4685.3586695455588</v>
      </c>
      <c r="W33" s="43">
        <v>1262.4002723252925</v>
      </c>
      <c r="X33" s="43">
        <v>652.90213089271492</v>
      </c>
      <c r="Y33" s="76">
        <v>-1435.9558374870739</v>
      </c>
      <c r="Z33" s="36">
        <f t="shared" si="0"/>
        <v>-57364.383629263764</v>
      </c>
    </row>
    <row r="34" spans="1:28" s="1" customFormat="1" ht="13.7" customHeight="1" x14ac:dyDescent="0.2">
      <c r="A34" s="109">
        <v>2016</v>
      </c>
      <c r="B34" s="42">
        <v>-14065.86494240319</v>
      </c>
      <c r="C34" s="43">
        <v>-31358.749220125959</v>
      </c>
      <c r="D34" s="43">
        <v>-74.329147408570861</v>
      </c>
      <c r="E34" s="43">
        <v>6237.5478920690357</v>
      </c>
      <c r="F34" s="43">
        <v>438.62669212737092</v>
      </c>
      <c r="G34" s="43">
        <v>-5136.0556118294116</v>
      </c>
      <c r="H34" s="43">
        <v>-5166.3996533706631</v>
      </c>
      <c r="I34" s="43">
        <v>-4949.9408943087838</v>
      </c>
      <c r="J34" s="43">
        <v>157.13888880850573</v>
      </c>
      <c r="K34" s="43">
        <v>-4990.7348466293479</v>
      </c>
      <c r="L34" s="43">
        <v>40.309993882481649</v>
      </c>
      <c r="M34" s="43">
        <v>185.62110379667686</v>
      </c>
      <c r="N34" s="43">
        <v>-3019.60116775494</v>
      </c>
      <c r="O34" s="43">
        <v>-4283.1417036839848</v>
      </c>
      <c r="P34" s="43">
        <v>-4292.7027704851789</v>
      </c>
      <c r="Q34" s="43">
        <v>-3320.6823856963747</v>
      </c>
      <c r="R34" s="43">
        <v>-2420.7415067402399</v>
      </c>
      <c r="S34" s="43">
        <v>3290.3796975260011</v>
      </c>
      <c r="T34" s="43">
        <v>1002.6494934516813</v>
      </c>
      <c r="U34" s="43">
        <v>-5208.7472692967094</v>
      </c>
      <c r="V34" s="43">
        <v>-557.07633142556006</v>
      </c>
      <c r="W34" s="43">
        <v>3297.3787073403473</v>
      </c>
      <c r="X34" s="43">
        <v>-1459.4091701588768</v>
      </c>
      <c r="Y34" s="76">
        <v>-1323.0756357488535</v>
      </c>
      <c r="Z34" s="36">
        <f t="shared" si="0"/>
        <v>-76977.599788064559</v>
      </c>
    </row>
    <row r="35" spans="1:28" s="1" customFormat="1" ht="13.7" customHeight="1" x14ac:dyDescent="0.2">
      <c r="A35" s="109">
        <v>2017</v>
      </c>
      <c r="B35" s="42">
        <v>-13579.558062984433</v>
      </c>
      <c r="C35" s="43">
        <v>-18131.413431053752</v>
      </c>
      <c r="D35" s="43">
        <v>584.13090527648455</v>
      </c>
      <c r="E35" s="43">
        <v>-6027.105796074</v>
      </c>
      <c r="F35" s="43">
        <v>-2026.0694189316782</v>
      </c>
      <c r="G35" s="43">
        <v>-5229.7320460652045</v>
      </c>
      <c r="H35" s="43">
        <v>-7212.9600454657411</v>
      </c>
      <c r="I35" s="43">
        <v>-4051.5182875668111</v>
      </c>
      <c r="J35" s="43">
        <v>-5.4261772598547395</v>
      </c>
      <c r="K35" s="43">
        <v>-5405.0499409291733</v>
      </c>
      <c r="L35" s="43">
        <v>841.88636576200236</v>
      </c>
      <c r="M35" s="43">
        <v>-2185.7650177923751</v>
      </c>
      <c r="N35" s="43">
        <v>-3153.287043430435</v>
      </c>
      <c r="O35" s="43">
        <v>-2895.3018376832915</v>
      </c>
      <c r="P35" s="43">
        <v>-7419.877558831301</v>
      </c>
      <c r="Q35" s="43">
        <v>-3401.8543524539346</v>
      </c>
      <c r="R35" s="43">
        <v>-4860.2906599753987</v>
      </c>
      <c r="S35" s="43">
        <v>2500.4776276244302</v>
      </c>
      <c r="T35" s="43">
        <v>-774.61478035409527</v>
      </c>
      <c r="U35" s="43">
        <v>-3868.7645939748322</v>
      </c>
      <c r="V35" s="43">
        <v>-6911.8167650799442</v>
      </c>
      <c r="W35" s="43">
        <v>2103.5066312155031</v>
      </c>
      <c r="X35" s="43">
        <v>-645.99040543807496</v>
      </c>
      <c r="Y35" s="76">
        <v>-1045.2607929631886</v>
      </c>
      <c r="Z35" s="36">
        <f t="shared" si="0"/>
        <v>-92801.655484429095</v>
      </c>
    </row>
    <row r="36" spans="1:28" s="1" customFormat="1" ht="13.7" customHeight="1" x14ac:dyDescent="0.2">
      <c r="A36" s="109">
        <v>2018</v>
      </c>
      <c r="B36" s="42">
        <v>-2185.0343389075429</v>
      </c>
      <c r="C36" s="43">
        <v>-24463.995953663023</v>
      </c>
      <c r="D36" s="43">
        <v>3634.5149570658759</v>
      </c>
      <c r="E36" s="43">
        <v>-19789.150324513612</v>
      </c>
      <c r="F36" s="43">
        <v>-2716.7701429316953</v>
      </c>
      <c r="G36" s="43">
        <v>-2716.1697864549933</v>
      </c>
      <c r="H36" s="43">
        <v>2412.0684380336752</v>
      </c>
      <c r="I36" s="43">
        <v>-657.52315064503637</v>
      </c>
      <c r="J36" s="43">
        <v>246.78385875924869</v>
      </c>
      <c r="K36" s="43">
        <v>-5841.467923838376</v>
      </c>
      <c r="L36" s="43">
        <v>891.82846221281932</v>
      </c>
      <c r="M36" s="43">
        <v>-2305.9948017622737</v>
      </c>
      <c r="N36" s="43">
        <v>-2608.7283938159962</v>
      </c>
      <c r="O36" s="43">
        <v>665.32147502355645</v>
      </c>
      <c r="P36" s="43">
        <v>625.91502336687699</v>
      </c>
      <c r="Q36" s="43">
        <v>-1341.4269413838847</v>
      </c>
      <c r="R36" s="43">
        <v>3171.1493766172862</v>
      </c>
      <c r="S36" s="43">
        <v>1312.9756073817261</v>
      </c>
      <c r="T36" s="43">
        <v>168.66150164404098</v>
      </c>
      <c r="U36" s="43">
        <v>-2140.9476583879878</v>
      </c>
      <c r="V36" s="43">
        <v>544.63178003285429</v>
      </c>
      <c r="W36" s="43">
        <v>6322.5767162380507</v>
      </c>
      <c r="X36" s="43">
        <v>616.96975911287882</v>
      </c>
      <c r="Y36" s="76">
        <v>-760.70081927279898</v>
      </c>
      <c r="Z36" s="36">
        <f t="shared" si="0"/>
        <v>-46914.513280088329</v>
      </c>
    </row>
    <row r="37" spans="1:28" s="1" customFormat="1" ht="13.7" customHeight="1" x14ac:dyDescent="0.2">
      <c r="A37" s="109">
        <v>2019</v>
      </c>
      <c r="B37" s="42">
        <v>-16933.207916350511</v>
      </c>
      <c r="C37" s="43">
        <v>-41568.076055436868</v>
      </c>
      <c r="D37" s="43">
        <v>3840.2727418106952</v>
      </c>
      <c r="E37" s="43">
        <v>-3522.3111606541788</v>
      </c>
      <c r="F37" s="43">
        <v>-2642.6043628956104</v>
      </c>
      <c r="G37" s="43">
        <v>-5450.6335700218042</v>
      </c>
      <c r="H37" s="43">
        <v>-7663.4266165956797</v>
      </c>
      <c r="I37" s="43">
        <v>-8398.2845974476222</v>
      </c>
      <c r="J37" s="43">
        <v>338.57750789349666</v>
      </c>
      <c r="K37" s="43">
        <v>-5244.4449702188285</v>
      </c>
      <c r="L37" s="43">
        <v>-377.02829478638887</v>
      </c>
      <c r="M37" s="43">
        <v>-1809.7320246087838</v>
      </c>
      <c r="N37" s="43">
        <v>-6546.5185405863158</v>
      </c>
      <c r="O37" s="43">
        <v>-248.55578604279435</v>
      </c>
      <c r="P37" s="43">
        <v>-8255.6074393065064</v>
      </c>
      <c r="Q37" s="43">
        <v>-7921.4140481254444</v>
      </c>
      <c r="R37" s="43">
        <v>-2708.3589951355243</v>
      </c>
      <c r="S37" s="43">
        <v>1145.6284165119143</v>
      </c>
      <c r="T37" s="43">
        <v>-4706.4588750958865</v>
      </c>
      <c r="U37" s="43">
        <v>-1059.4945508749443</v>
      </c>
      <c r="V37" s="43">
        <v>-15968.953543712443</v>
      </c>
      <c r="W37" s="43">
        <v>11010.917944915192</v>
      </c>
      <c r="X37" s="43">
        <v>-13327.286300616397</v>
      </c>
      <c r="Y37" s="76">
        <v>-795.70276224719419</v>
      </c>
      <c r="Z37" s="36">
        <f t="shared" si="0"/>
        <v>-138812.70379962842</v>
      </c>
    </row>
    <row r="38" spans="1:28" s="1" customFormat="1" ht="13.7" customHeight="1" x14ac:dyDescent="0.2">
      <c r="A38" s="109">
        <v>2020</v>
      </c>
      <c r="B38" s="42">
        <v>-40473.190710378054</v>
      </c>
      <c r="C38" s="43">
        <v>-49098.776618626667</v>
      </c>
      <c r="D38" s="43">
        <v>-159.78201350581367</v>
      </c>
      <c r="E38" s="43">
        <v>21194.075361811905</v>
      </c>
      <c r="F38" s="43">
        <v>-6668.9203643537039</v>
      </c>
      <c r="G38" s="43">
        <v>8822.8484596766648</v>
      </c>
      <c r="H38" s="43">
        <v>-17710.440844384968</v>
      </c>
      <c r="I38" s="43">
        <v>4022.6696675919811</v>
      </c>
      <c r="J38" s="43">
        <v>889.11238139728084</v>
      </c>
      <c r="K38" s="43">
        <v>-311.42662739174557</v>
      </c>
      <c r="L38" s="43">
        <v>2819.6741271562496</v>
      </c>
      <c r="M38" s="43">
        <v>2052.7186704415653</v>
      </c>
      <c r="N38" s="43">
        <v>-163.28777840937255</v>
      </c>
      <c r="O38" s="43">
        <v>711.71318553434685</v>
      </c>
      <c r="P38" s="43">
        <v>-14388.461139871797</v>
      </c>
      <c r="Q38" s="43">
        <v>-9703.5079027675238</v>
      </c>
      <c r="R38" s="43">
        <v>458.75908376257576</v>
      </c>
      <c r="S38" s="43">
        <v>281.94043247206719</v>
      </c>
      <c r="T38" s="43">
        <v>-3924.8566106801663</v>
      </c>
      <c r="U38" s="43">
        <v>-500.71311681847146</v>
      </c>
      <c r="V38" s="43">
        <v>17775.98582691967</v>
      </c>
      <c r="W38" s="43">
        <v>20177.753318037168</v>
      </c>
      <c r="X38" s="43">
        <v>-3513.4947388437863</v>
      </c>
      <c r="Y38" s="76">
        <v>41.383999609759485</v>
      </c>
      <c r="Z38" s="36">
        <f t="shared" si="0"/>
        <v>-67368.223951620836</v>
      </c>
    </row>
    <row r="39" spans="1:28" ht="13.7" customHeight="1" x14ac:dyDescent="0.2">
      <c r="A39" s="109">
        <v>2021</v>
      </c>
      <c r="B39" s="42">
        <v>-5883.1619690782391</v>
      </c>
      <c r="C39" s="43">
        <v>-69414.519562984351</v>
      </c>
      <c r="D39" s="43">
        <v>-1875.491897507876</v>
      </c>
      <c r="E39" s="43">
        <v>66294.781992529868</v>
      </c>
      <c r="F39" s="43">
        <v>5128.4043977964029</v>
      </c>
      <c r="G39" s="43">
        <v>2881.7020970624872</v>
      </c>
      <c r="H39" s="43">
        <v>9266.3553141274024</v>
      </c>
      <c r="I39" s="43">
        <v>20243.587692001194</v>
      </c>
      <c r="J39" s="43">
        <v>1700.0179897378257</v>
      </c>
      <c r="K39" s="43">
        <v>4853.9479513568949</v>
      </c>
      <c r="L39" s="43">
        <v>7570.0319896813307</v>
      </c>
      <c r="M39" s="43">
        <v>-730.64256053468853</v>
      </c>
      <c r="N39" s="43">
        <v>13699.261207837726</v>
      </c>
      <c r="O39" s="43">
        <v>-4461.4776916894771</v>
      </c>
      <c r="P39" s="43">
        <v>9796.5760951924021</v>
      </c>
      <c r="Q39" s="43">
        <v>-4530.7037972494436</v>
      </c>
      <c r="R39" s="43">
        <v>8818.8898111076851</v>
      </c>
      <c r="S39" s="43">
        <v>3091.8340342754382</v>
      </c>
      <c r="T39" s="43">
        <v>4826.9050709184521</v>
      </c>
      <c r="U39" s="43">
        <v>11940.592411042526</v>
      </c>
      <c r="V39" s="43">
        <v>-4787.5060658922885</v>
      </c>
      <c r="W39" s="43">
        <v>9744.0734838249045</v>
      </c>
      <c r="X39" s="43">
        <v>1581.7859891937696</v>
      </c>
      <c r="Y39" s="76">
        <v>-525.15651853628515</v>
      </c>
      <c r="Z39" s="36">
        <f t="shared" si="0"/>
        <v>89230.087464213662</v>
      </c>
      <c r="AA39" s="1"/>
      <c r="AB39" s="1"/>
    </row>
    <row r="40" spans="1:28" ht="13.7" customHeight="1" x14ac:dyDescent="0.2">
      <c r="A40" s="109">
        <v>2022</v>
      </c>
      <c r="B40" s="42">
        <v>138885.57690334599</v>
      </c>
      <c r="C40" s="43">
        <v>-145106.12518478598</v>
      </c>
      <c r="D40" s="43">
        <v>3032.2422711242698</v>
      </c>
      <c r="E40" s="43">
        <v>96431.566015526201</v>
      </c>
      <c r="F40" s="43">
        <v>13937.391705665899</v>
      </c>
      <c r="G40" s="43">
        <v>2505.7720278055599</v>
      </c>
      <c r="H40" s="43">
        <v>4138.51355575665</v>
      </c>
      <c r="I40" s="43">
        <v>17513.216864948801</v>
      </c>
      <c r="J40" s="43">
        <v>5691.7196079773103</v>
      </c>
      <c r="K40" s="43">
        <v>11435.325863966598</v>
      </c>
      <c r="L40" s="43">
        <v>-2283.7077823117997</v>
      </c>
      <c r="M40" s="43">
        <v>-388.94990634138202</v>
      </c>
      <c r="N40" s="43">
        <v>29265.510682884102</v>
      </c>
      <c r="O40" s="43">
        <v>7224.5597012441103</v>
      </c>
      <c r="P40" s="43">
        <v>-10015.779456168801</v>
      </c>
      <c r="Q40" s="43">
        <v>-2506.3834987240002</v>
      </c>
      <c r="R40" s="43">
        <v>6396.1757466202798</v>
      </c>
      <c r="S40" s="43">
        <v>6277.8070720627402</v>
      </c>
      <c r="T40" s="43">
        <v>-3553.9394673860197</v>
      </c>
      <c r="U40" s="43">
        <v>6357.1453956836795</v>
      </c>
      <c r="V40" s="43">
        <v>33523.145883743098</v>
      </c>
      <c r="W40" s="43">
        <v>32313.423508804899</v>
      </c>
      <c r="X40" s="43">
        <v>20139.708213821701</v>
      </c>
      <c r="Y40" s="76">
        <v>536.44650846268598</v>
      </c>
      <c r="Z40" s="36">
        <f t="shared" si="0"/>
        <v>271750.3622337266</v>
      </c>
      <c r="AA40" s="22"/>
      <c r="AB40" s="22"/>
    </row>
    <row r="41" spans="1:28" ht="13.7" customHeight="1" x14ac:dyDescent="0.2">
      <c r="A41" s="109">
        <v>2023</v>
      </c>
      <c r="B41" s="42">
        <v>277238.07404008973</v>
      </c>
      <c r="C41" s="43">
        <v>-625553.46298230067</v>
      </c>
      <c r="D41" s="43">
        <v>-14486.719816353754</v>
      </c>
      <c r="E41" s="43">
        <v>74827.706142407842</v>
      </c>
      <c r="F41" s="43">
        <v>-7137.0889965166571</v>
      </c>
      <c r="G41" s="43">
        <v>-47597.012168812915</v>
      </c>
      <c r="H41" s="43">
        <v>42900.813457431039</v>
      </c>
      <c r="I41" s="43">
        <v>-69857.404322625604</v>
      </c>
      <c r="J41" s="43">
        <v>7714.4159006589325</v>
      </c>
      <c r="K41" s="43">
        <v>-10171.90492805012</v>
      </c>
      <c r="L41" s="43">
        <v>23477.367634828959</v>
      </c>
      <c r="M41" s="43">
        <v>-4087.3557214466855</v>
      </c>
      <c r="N41" s="43">
        <v>21752.377986338921</v>
      </c>
      <c r="O41" s="43">
        <v>47.745007075136527</v>
      </c>
      <c r="P41" s="43">
        <v>3575.8758081046399</v>
      </c>
      <c r="Q41" s="43">
        <v>-22136.240259557148</v>
      </c>
      <c r="R41" s="43">
        <v>13337.991220511496</v>
      </c>
      <c r="S41" s="43">
        <v>16224.610922264052</v>
      </c>
      <c r="T41" s="43">
        <v>-75649.553815478052</v>
      </c>
      <c r="U41" s="43">
        <v>-20301.535248878761</v>
      </c>
      <c r="V41" s="43">
        <v>-138040.72509642877</v>
      </c>
      <c r="W41" s="43">
        <v>65487.763787642005</v>
      </c>
      <c r="X41" s="43">
        <v>-49845.140115247574</v>
      </c>
      <c r="Y41" s="76">
        <v>-15015.629471358669</v>
      </c>
      <c r="Z41" s="36">
        <f t="shared" si="0"/>
        <v>-553295.03103570268</v>
      </c>
      <c r="AA41" s="1"/>
      <c r="AB41" s="1"/>
    </row>
    <row r="42" spans="1:28" ht="13.7" customHeight="1" x14ac:dyDescent="0.2">
      <c r="A42" s="109">
        <v>2024</v>
      </c>
      <c r="B42" s="42">
        <v>381879.93847081065</v>
      </c>
      <c r="C42" s="43">
        <v>-1396213.0262456276</v>
      </c>
      <c r="D42" s="43">
        <v>-31410.747843841556</v>
      </c>
      <c r="E42" s="43">
        <v>382439.48396324459</v>
      </c>
      <c r="F42" s="43">
        <v>22006.146058307728</v>
      </c>
      <c r="G42" s="43">
        <v>-211845.16307039512</v>
      </c>
      <c r="H42" s="43">
        <v>46814.321279617725</v>
      </c>
      <c r="I42" s="43">
        <v>-42841.285845921841</v>
      </c>
      <c r="J42" s="43">
        <v>48482.353489338886</v>
      </c>
      <c r="K42" s="43">
        <v>219462.94611094939</v>
      </c>
      <c r="L42" s="43"/>
      <c r="M42" s="43">
        <v>27734.135522504686</v>
      </c>
      <c r="N42" s="43">
        <v>147608.15704516228</v>
      </c>
      <c r="O42" s="43">
        <v>4466.8399221715517</v>
      </c>
      <c r="P42" s="43">
        <v>361250.19064611942</v>
      </c>
      <c r="Q42" s="43">
        <v>-5461.218642056454</v>
      </c>
      <c r="R42" s="43">
        <v>85603.049310215283</v>
      </c>
      <c r="S42" s="43">
        <v>232963.63223401736</v>
      </c>
      <c r="T42" s="43">
        <v>165257.99392174114</v>
      </c>
      <c r="U42" s="43">
        <v>32953.59589473391</v>
      </c>
      <c r="V42" s="43">
        <v>132425.19770210143</v>
      </c>
      <c r="W42" s="43"/>
      <c r="X42" s="43">
        <v>163690.124923761</v>
      </c>
      <c r="Y42" s="37">
        <v>-201.89228220609948</v>
      </c>
      <c r="Z42" s="36">
        <f t="shared" si="0"/>
        <v>767064.77256474842</v>
      </c>
      <c r="AA42" s="1"/>
      <c r="AB42" s="1"/>
    </row>
    <row r="43" spans="1:28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  <c r="AA43" s="1"/>
      <c r="AB43" s="1"/>
    </row>
    <row r="44" spans="1:28" s="1" customFormat="1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8" s="1" customFormat="1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8" s="1" customFormat="1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8" s="1" customFormat="1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8" s="1" customFormat="1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1" x14ac:dyDescent="0.2">
      <c r="A49" s="111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2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</sheetData>
  <phoneticPr fontId="7" type="noConversion"/>
  <hyperlinks>
    <hyperlink ref="A5" location="INDICE!A14" display="VOLVER AL INDICE" xr:uid="{00000000-0004-0000-2900-000000000000}"/>
  </hyperlinks>
  <pageMargins left="0.75" right="0.75" top="1" bottom="1" header="0" footer="0"/>
  <pageSetup paperSize="9" orientation="portrait" r:id="rId1"/>
  <headerFooter alignWithMargins="0"/>
  <ignoredErrors>
    <ignoredError sqref="Z10:Z41" formulaRange="1"/>
  </ignoredError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31"/>
  <dimension ref="A1:AK350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6.25" customHeight="1" x14ac:dyDescent="0.2">
      <c r="A2" s="102" t="s">
        <v>6</v>
      </c>
      <c r="B2" s="30" t="s">
        <v>101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Resultado primario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1825</v>
      </c>
      <c r="B3" s="19" t="s">
        <v>1836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1839</v>
      </c>
      <c r="B5" s="18" t="s">
        <v>1852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22.5" x14ac:dyDescent="0.2">
      <c r="A7" s="102" t="s">
        <v>1840</v>
      </c>
      <c r="B7" s="25" t="s">
        <v>1850</v>
      </c>
      <c r="C7" s="40" t="s">
        <v>1850</v>
      </c>
      <c r="D7" s="40" t="s">
        <v>1850</v>
      </c>
      <c r="E7" s="40" t="s">
        <v>1850</v>
      </c>
      <c r="F7" s="40" t="s">
        <v>1850</v>
      </c>
      <c r="G7" s="40" t="s">
        <v>1850</v>
      </c>
      <c r="H7" s="40" t="s">
        <v>1850</v>
      </c>
      <c r="I7" s="40" t="s">
        <v>1850</v>
      </c>
      <c r="J7" s="40" t="s">
        <v>1850</v>
      </c>
      <c r="K7" s="40" t="s">
        <v>1850</v>
      </c>
      <c r="L7" s="40" t="s">
        <v>1850</v>
      </c>
      <c r="M7" s="40" t="s">
        <v>1850</v>
      </c>
      <c r="N7" s="40" t="s">
        <v>1850</v>
      </c>
      <c r="O7" s="40" t="s">
        <v>1850</v>
      </c>
      <c r="P7" s="40" t="s">
        <v>1850</v>
      </c>
      <c r="Q7" s="40" t="s">
        <v>1850</v>
      </c>
      <c r="R7" s="40" t="s">
        <v>1850</v>
      </c>
      <c r="S7" s="40" t="s">
        <v>1850</v>
      </c>
      <c r="T7" s="40" t="s">
        <v>1850</v>
      </c>
      <c r="U7" s="40" t="s">
        <v>1850</v>
      </c>
      <c r="V7" s="40" t="s">
        <v>1850</v>
      </c>
      <c r="W7" s="40" t="s">
        <v>1850</v>
      </c>
      <c r="X7" s="40" t="s">
        <v>1850</v>
      </c>
      <c r="Y7" s="40" t="s">
        <v>1850</v>
      </c>
      <c r="Z7" s="41" t="s">
        <v>1850</v>
      </c>
    </row>
    <row r="8" spans="1:37" s="44" customFormat="1" ht="11.25" x14ac:dyDescent="0.2">
      <c r="A8" s="104" t="s">
        <v>1841</v>
      </c>
      <c r="B8" s="121" t="s">
        <v>1200</v>
      </c>
      <c r="C8" s="122" t="s">
        <v>1201</v>
      </c>
      <c r="D8" s="122" t="s">
        <v>1202</v>
      </c>
      <c r="E8" s="124" t="s">
        <v>1203</v>
      </c>
      <c r="F8" s="122" t="s">
        <v>1204</v>
      </c>
      <c r="G8" s="122" t="s">
        <v>1205</v>
      </c>
      <c r="H8" s="124" t="s">
        <v>1206</v>
      </c>
      <c r="I8" s="122" t="s">
        <v>1207</v>
      </c>
      <c r="J8" s="122" t="s">
        <v>1208</v>
      </c>
      <c r="K8" s="124" t="s">
        <v>1209</v>
      </c>
      <c r="L8" s="122" t="s">
        <v>1210</v>
      </c>
      <c r="M8" s="122" t="s">
        <v>1211</v>
      </c>
      <c r="N8" s="124" t="s">
        <v>1212</v>
      </c>
      <c r="O8" s="122" t="s">
        <v>1213</v>
      </c>
      <c r="P8" s="122" t="s">
        <v>1214</v>
      </c>
      <c r="Q8" s="124" t="s">
        <v>1215</v>
      </c>
      <c r="R8" s="122" t="s">
        <v>1216</v>
      </c>
      <c r="S8" s="122" t="s">
        <v>1217</v>
      </c>
      <c r="T8" s="122" t="s">
        <v>1218</v>
      </c>
      <c r="U8" s="122" t="s">
        <v>1219</v>
      </c>
      <c r="V8" s="122" t="s">
        <v>1220</v>
      </c>
      <c r="W8" s="122" t="s">
        <v>1221</v>
      </c>
      <c r="X8" s="122" t="s">
        <v>1222</v>
      </c>
      <c r="Y8" s="122" t="s">
        <v>1223</v>
      </c>
      <c r="Z8" s="123" t="s">
        <v>1224</v>
      </c>
    </row>
    <row r="9" spans="1:37" s="45" customFormat="1" ht="23.25" customHeight="1" thickBot="1" x14ac:dyDescent="0.25">
      <c r="A9" s="105" t="s">
        <v>162</v>
      </c>
      <c r="B9" s="71" t="s">
        <v>84</v>
      </c>
      <c r="C9" s="23" t="s">
        <v>139</v>
      </c>
      <c r="D9" s="23" t="s">
        <v>140</v>
      </c>
      <c r="E9" s="32" t="s">
        <v>141</v>
      </c>
      <c r="F9" s="23" t="s">
        <v>142</v>
      </c>
      <c r="G9" s="23" t="s">
        <v>143</v>
      </c>
      <c r="H9" s="32" t="s">
        <v>144</v>
      </c>
      <c r="I9" s="23" t="s">
        <v>145</v>
      </c>
      <c r="J9" s="23" t="s">
        <v>146</v>
      </c>
      <c r="K9" s="32" t="s">
        <v>147</v>
      </c>
      <c r="L9" s="23" t="s">
        <v>148</v>
      </c>
      <c r="M9" s="23" t="s">
        <v>149</v>
      </c>
      <c r="N9" s="32" t="s">
        <v>150</v>
      </c>
      <c r="O9" s="23" t="s">
        <v>151</v>
      </c>
      <c r="P9" s="23" t="s">
        <v>152</v>
      </c>
      <c r="Q9" s="32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33" t="s">
        <v>161</v>
      </c>
    </row>
    <row r="10" spans="1:37" s="46" customFormat="1" ht="13.7" customHeight="1" x14ac:dyDescent="0.2">
      <c r="A10" s="109">
        <v>1992</v>
      </c>
      <c r="B10" s="52">
        <v>-410.59001879999818</v>
      </c>
      <c r="C10" s="52">
        <v>425.82350199999939</v>
      </c>
      <c r="D10" s="52">
        <v>-6.948124190000013</v>
      </c>
      <c r="E10" s="52">
        <v>-99.527418530000219</v>
      </c>
      <c r="F10" s="52">
        <v>-10.430178000000156</v>
      </c>
      <c r="G10" s="52">
        <v>-38.497818999999986</v>
      </c>
      <c r="H10" s="52">
        <v>-27.745713739999992</v>
      </c>
      <c r="I10" s="52">
        <v>-55.617617529999805</v>
      </c>
      <c r="J10" s="52">
        <v>-31.506777</v>
      </c>
      <c r="K10" s="52">
        <v>51.150092000000036</v>
      </c>
      <c r="L10" s="52">
        <v>21.811872809999972</v>
      </c>
      <c r="M10" s="52">
        <v>-51.952656849999968</v>
      </c>
      <c r="N10" s="52">
        <v>1.0306600000000889</v>
      </c>
      <c r="O10" s="52">
        <v>-41.188982000000003</v>
      </c>
      <c r="P10" s="52">
        <v>-44.73730899999989</v>
      </c>
      <c r="Q10" s="52">
        <v>-37.18447299999994</v>
      </c>
      <c r="R10" s="52">
        <v>-52.995579449999823</v>
      </c>
      <c r="S10" s="52">
        <v>20.474919999999997</v>
      </c>
      <c r="T10" s="52">
        <v>37.620899999999999</v>
      </c>
      <c r="U10" s="52">
        <v>52.805093999999968</v>
      </c>
      <c r="V10" s="52">
        <v>133.63312562000002</v>
      </c>
      <c r="W10" s="52">
        <v>-33.360439390000074</v>
      </c>
      <c r="X10" s="52">
        <v>-36.739910000000982</v>
      </c>
      <c r="Y10" s="153">
        <v>-8.0506593900000496</v>
      </c>
      <c r="Z10" s="154">
        <f t="shared" ref="Z10:Z43" si="0">SUM(B10:Y10)</f>
        <v>-242.72350943999953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42">
        <v>-108.48090699999966</v>
      </c>
      <c r="C11" s="43">
        <v>176.79505320000462</v>
      </c>
      <c r="D11" s="43">
        <v>-74.20861340000009</v>
      </c>
      <c r="E11" s="43">
        <v>-334.36832799999996</v>
      </c>
      <c r="F11" s="43">
        <v>7.6805782900000086</v>
      </c>
      <c r="G11" s="43">
        <v>-58.159099999999995</v>
      </c>
      <c r="H11" s="43">
        <v>-113.23836246999998</v>
      </c>
      <c r="I11" s="43">
        <v>-33.290416209999883</v>
      </c>
      <c r="J11" s="43">
        <v>-128.69887799999987</v>
      </c>
      <c r="K11" s="43">
        <v>-65.325091349999866</v>
      </c>
      <c r="L11" s="43">
        <v>-25.237842369999971</v>
      </c>
      <c r="M11" s="43">
        <v>-9.9243959999999269</v>
      </c>
      <c r="N11" s="43">
        <v>74.27827882099966</v>
      </c>
      <c r="O11" s="43">
        <v>-93.949221999999949</v>
      </c>
      <c r="P11" s="43">
        <v>-179.55940500000003</v>
      </c>
      <c r="Q11" s="43">
        <v>-265.42538100000007</v>
      </c>
      <c r="R11" s="43">
        <v>-17.984519000000002</v>
      </c>
      <c r="S11" s="43">
        <v>-83.280865000000063</v>
      </c>
      <c r="T11" s="43">
        <v>33.645870000000002</v>
      </c>
      <c r="U11" s="43">
        <v>24.118654019999976</v>
      </c>
      <c r="V11" s="43">
        <v>39.66993800000008</v>
      </c>
      <c r="W11" s="43">
        <v>-75.709634149999943</v>
      </c>
      <c r="X11" s="43">
        <v>25.881847000000068</v>
      </c>
      <c r="Y11" s="76">
        <v>-1.8133341300000045</v>
      </c>
      <c r="Z11" s="36">
        <f t="shared" si="0"/>
        <v>-1286.584075748995</v>
      </c>
    </row>
    <row r="12" spans="1:37" ht="13.7" customHeight="1" x14ac:dyDescent="0.2">
      <c r="A12" s="109">
        <v>1994</v>
      </c>
      <c r="B12" s="42">
        <v>175.43512198000028</v>
      </c>
      <c r="C12" s="43">
        <v>-153.44913506000023</v>
      </c>
      <c r="D12" s="43">
        <v>-84.634566899999953</v>
      </c>
      <c r="E12" s="43">
        <v>-286.58098300000046</v>
      </c>
      <c r="F12" s="43">
        <v>-63.904304270000026</v>
      </c>
      <c r="G12" s="43">
        <v>-49.79798299999991</v>
      </c>
      <c r="H12" s="43">
        <v>-178.07833860999997</v>
      </c>
      <c r="I12" s="43">
        <v>-17.092400000000001</v>
      </c>
      <c r="J12" s="43">
        <v>-93.589472999999998</v>
      </c>
      <c r="K12" s="43">
        <v>-128.00984121800002</v>
      </c>
      <c r="L12" s="43">
        <v>-35.407375999999928</v>
      </c>
      <c r="M12" s="43">
        <v>-20.568600399999891</v>
      </c>
      <c r="N12" s="43">
        <v>148.39340700000025</v>
      </c>
      <c r="O12" s="43">
        <v>-57.452307999999981</v>
      </c>
      <c r="P12" s="43">
        <v>-101.17982200000004</v>
      </c>
      <c r="Q12" s="43">
        <v>-161.18905300000009</v>
      </c>
      <c r="R12" s="43">
        <v>-47.049240000000097</v>
      </c>
      <c r="S12" s="43">
        <v>-246.91585858999997</v>
      </c>
      <c r="T12" s="43">
        <v>-11.241277000000007</v>
      </c>
      <c r="U12" s="43">
        <v>-45.213167859999935</v>
      </c>
      <c r="V12" s="43">
        <v>1.8951109999992959</v>
      </c>
      <c r="W12" s="43">
        <v>-58.915322999999987</v>
      </c>
      <c r="X12" s="43">
        <v>-80.208315000000184</v>
      </c>
      <c r="Y12" s="76">
        <v>-25.072968000000003</v>
      </c>
      <c r="Z12" s="36">
        <f t="shared" si="0"/>
        <v>-1619.8266939280006</v>
      </c>
    </row>
    <row r="13" spans="1:37" ht="13.7" customHeight="1" x14ac:dyDescent="0.2">
      <c r="A13" s="109">
        <v>1995</v>
      </c>
      <c r="B13" s="42">
        <v>68.975449589999812</v>
      </c>
      <c r="C13" s="43">
        <v>-120.26128918399688</v>
      </c>
      <c r="D13" s="43">
        <v>-44.034172900000002</v>
      </c>
      <c r="E13" s="43">
        <v>-262.53768128999991</v>
      </c>
      <c r="F13" s="43">
        <v>-39.260053460000002</v>
      </c>
      <c r="G13" s="43">
        <v>-98.720435259999945</v>
      </c>
      <c r="H13" s="43">
        <v>-65.790925449999918</v>
      </c>
      <c r="I13" s="43">
        <v>-142.89128754266036</v>
      </c>
      <c r="J13" s="43">
        <v>-75.550260519999966</v>
      </c>
      <c r="K13" s="43">
        <v>-179.28784566000004</v>
      </c>
      <c r="L13" s="43">
        <v>-68.84770045999997</v>
      </c>
      <c r="M13" s="43">
        <v>7.608940830000102</v>
      </c>
      <c r="N13" s="43">
        <v>-164.14326225999974</v>
      </c>
      <c r="O13" s="43">
        <v>-149.99708454999981</v>
      </c>
      <c r="P13" s="43">
        <v>-236.37934224979998</v>
      </c>
      <c r="Q13" s="43">
        <v>-199.12151275000011</v>
      </c>
      <c r="R13" s="43">
        <v>-84.685681630000019</v>
      </c>
      <c r="S13" s="43">
        <v>-213.92167972999997</v>
      </c>
      <c r="T13" s="43">
        <v>3.3800904800000717</v>
      </c>
      <c r="U13" s="43">
        <v>-40.893894100000111</v>
      </c>
      <c r="V13" s="43">
        <v>-225.30898075999895</v>
      </c>
      <c r="W13" s="43">
        <v>14.470833630000088</v>
      </c>
      <c r="X13" s="43">
        <v>-147.51941112899991</v>
      </c>
      <c r="Y13" s="76">
        <v>-62.704043149999926</v>
      </c>
      <c r="Z13" s="36">
        <f t="shared" si="0"/>
        <v>-2527.4212295054554</v>
      </c>
    </row>
    <row r="14" spans="1:37" ht="13.7" customHeight="1" x14ac:dyDescent="0.2">
      <c r="A14" s="109">
        <v>1996</v>
      </c>
      <c r="B14" s="42">
        <v>-97.354780949999835</v>
      </c>
      <c r="C14" s="43">
        <v>-290.92673561030313</v>
      </c>
      <c r="D14" s="43">
        <v>-56.501612358399662</v>
      </c>
      <c r="E14" s="43">
        <v>279.05536562707215</v>
      </c>
      <c r="F14" s="43">
        <v>16.951726889999961</v>
      </c>
      <c r="G14" s="43">
        <v>-45.543446389999986</v>
      </c>
      <c r="H14" s="43">
        <v>-94.510725210436206</v>
      </c>
      <c r="I14" s="43">
        <v>227.54257081392441</v>
      </c>
      <c r="J14" s="43">
        <v>21.069301761411559</v>
      </c>
      <c r="K14" s="43">
        <v>-53.070260170745584</v>
      </c>
      <c r="L14" s="43">
        <v>-18.053996017967268</v>
      </c>
      <c r="M14" s="43">
        <v>53.102808261396397</v>
      </c>
      <c r="N14" s="43">
        <v>-247.45349356486253</v>
      </c>
      <c r="O14" s="43">
        <v>-40.221865043308249</v>
      </c>
      <c r="P14" s="43">
        <v>33.570659981088703</v>
      </c>
      <c r="Q14" s="43">
        <v>-39.066130298775086</v>
      </c>
      <c r="R14" s="43">
        <v>50.836197834064812</v>
      </c>
      <c r="S14" s="43">
        <v>48.467258623040578</v>
      </c>
      <c r="T14" s="43">
        <v>112.57287198220438</v>
      </c>
      <c r="U14" s="43">
        <v>23.225655823584987</v>
      </c>
      <c r="V14" s="43">
        <v>-24.938418467411744</v>
      </c>
      <c r="W14" s="43">
        <v>70.955024460070646</v>
      </c>
      <c r="X14" s="43">
        <v>-106.9864262868833</v>
      </c>
      <c r="Y14" s="76">
        <v>-11.004131472320905</v>
      </c>
      <c r="Z14" s="36">
        <f t="shared" si="0"/>
        <v>-188.28257978355489</v>
      </c>
    </row>
    <row r="15" spans="1:37" ht="13.7" customHeight="1" x14ac:dyDescent="0.2">
      <c r="A15" s="109">
        <v>1997</v>
      </c>
      <c r="B15" s="42">
        <v>35.572939340000566</v>
      </c>
      <c r="C15" s="43">
        <v>642.51038784601769</v>
      </c>
      <c r="D15" s="43">
        <v>4.9355537599869601</v>
      </c>
      <c r="E15" s="43">
        <v>137.14448596356473</v>
      </c>
      <c r="F15" s="43">
        <v>-44.694961353156614</v>
      </c>
      <c r="G15" s="43">
        <v>-54.517491079913661</v>
      </c>
      <c r="H15" s="43">
        <v>-90.577830760015502</v>
      </c>
      <c r="I15" s="43">
        <v>30.081335966607774</v>
      </c>
      <c r="J15" s="43">
        <v>-39.727527010937372</v>
      </c>
      <c r="K15" s="43">
        <v>-11.109671220262975</v>
      </c>
      <c r="L15" s="43">
        <v>23.386777266830684</v>
      </c>
      <c r="M15" s="43">
        <v>70.628031435803706</v>
      </c>
      <c r="N15" s="43">
        <v>37.104816878129263</v>
      </c>
      <c r="O15" s="43">
        <v>-49.781107865246831</v>
      </c>
      <c r="P15" s="43">
        <v>40.950067628832414</v>
      </c>
      <c r="Q15" s="43">
        <v>-25.252105411593526</v>
      </c>
      <c r="R15" s="43">
        <v>-41.109831711870612</v>
      </c>
      <c r="S15" s="43">
        <v>5.5868952379293439</v>
      </c>
      <c r="T15" s="43">
        <v>121.69828944004887</v>
      </c>
      <c r="U15" s="43">
        <v>-4.2660748499490353</v>
      </c>
      <c r="V15" s="43">
        <v>96.457446118829537</v>
      </c>
      <c r="W15" s="43">
        <v>94.696000606672271</v>
      </c>
      <c r="X15" s="43">
        <v>-5.9334263526041759</v>
      </c>
      <c r="Y15" s="76">
        <v>-34.172846600396269</v>
      </c>
      <c r="Z15" s="36">
        <f t="shared" si="0"/>
        <v>939.61015327330699</v>
      </c>
    </row>
    <row r="16" spans="1:37" ht="13.7" customHeight="1" x14ac:dyDescent="0.2">
      <c r="A16" s="109">
        <v>1998</v>
      </c>
      <c r="B16" s="42">
        <v>449.22350898999895</v>
      </c>
      <c r="C16" s="43">
        <v>-1140.0831843652302</v>
      </c>
      <c r="D16" s="43">
        <v>-10.010942320073625</v>
      </c>
      <c r="E16" s="43">
        <v>43.377900693895008</v>
      </c>
      <c r="F16" s="43">
        <v>-29.919183576660899</v>
      </c>
      <c r="G16" s="43">
        <v>-158.44661093859432</v>
      </c>
      <c r="H16" s="43">
        <v>-76.723551926460587</v>
      </c>
      <c r="I16" s="43">
        <v>62.397298167472911</v>
      </c>
      <c r="J16" s="43">
        <v>-50.417041645970912</v>
      </c>
      <c r="K16" s="43">
        <v>-30.685608622633659</v>
      </c>
      <c r="L16" s="43">
        <v>15.922476613135865</v>
      </c>
      <c r="M16" s="43">
        <v>29.181486010749868</v>
      </c>
      <c r="N16" s="43">
        <v>379.90897527838894</v>
      </c>
      <c r="O16" s="43">
        <v>-37.85394213767789</v>
      </c>
      <c r="P16" s="43">
        <v>-63.613003054723841</v>
      </c>
      <c r="Q16" s="43">
        <v>-29.455325926166029</v>
      </c>
      <c r="R16" s="43">
        <v>2.5649844983890362</v>
      </c>
      <c r="S16" s="43">
        <v>4.1938267564556186</v>
      </c>
      <c r="T16" s="43">
        <v>137.41096836621776</v>
      </c>
      <c r="U16" s="43">
        <v>-81.835450386460579</v>
      </c>
      <c r="V16" s="43">
        <v>-312.44565848277875</v>
      </c>
      <c r="W16" s="43">
        <v>74.318686964315503</v>
      </c>
      <c r="X16" s="43">
        <v>89.498133330222174</v>
      </c>
      <c r="Y16" s="76">
        <v>-26.951430422153848</v>
      </c>
      <c r="Z16" s="36">
        <f t="shared" si="0"/>
        <v>-760.44268813634403</v>
      </c>
    </row>
    <row r="17" spans="1:26" ht="13.7" customHeight="1" x14ac:dyDescent="0.2">
      <c r="A17" s="109">
        <v>1999</v>
      </c>
      <c r="B17" s="42">
        <v>162.92857000000001</v>
      </c>
      <c r="C17" s="43">
        <v>-1449.8701076492782</v>
      </c>
      <c r="D17" s="43">
        <v>-30.973932165618681</v>
      </c>
      <c r="E17" s="43">
        <v>3.3994274450436643</v>
      </c>
      <c r="F17" s="43">
        <v>14.165835097543429</v>
      </c>
      <c r="G17" s="43">
        <v>-146.69835829282104</v>
      </c>
      <c r="H17" s="43">
        <v>-65.006692165159805</v>
      </c>
      <c r="I17" s="43">
        <v>-126.42958478498036</v>
      </c>
      <c r="J17" s="43">
        <v>-63.109677517245338</v>
      </c>
      <c r="K17" s="43">
        <v>-70.534759312268051</v>
      </c>
      <c r="L17" s="43">
        <v>-47.34963499908369</v>
      </c>
      <c r="M17" s="43">
        <v>8.4627045437837403</v>
      </c>
      <c r="N17" s="43">
        <v>-207.78439237724569</v>
      </c>
      <c r="O17" s="43">
        <v>-158.90867076988775</v>
      </c>
      <c r="P17" s="43">
        <v>-239.05171612708278</v>
      </c>
      <c r="Q17" s="43">
        <v>-28.820734329824468</v>
      </c>
      <c r="R17" s="43">
        <v>-15.306330287245379</v>
      </c>
      <c r="S17" s="43">
        <v>-25.471656677613517</v>
      </c>
      <c r="T17" s="43">
        <v>25.405572363716249</v>
      </c>
      <c r="U17" s="43">
        <v>-47.992386895159932</v>
      </c>
      <c r="V17" s="43">
        <v>-142.70233893178226</v>
      </c>
      <c r="W17" s="43">
        <v>47.618406216412318</v>
      </c>
      <c r="X17" s="43">
        <v>-57.456041547000524</v>
      </c>
      <c r="Y17" s="76">
        <v>-31.847059071242285</v>
      </c>
      <c r="Z17" s="36">
        <f t="shared" si="0"/>
        <v>-2693.333558234041</v>
      </c>
    </row>
    <row r="18" spans="1:26" ht="13.7" customHeight="1" x14ac:dyDescent="0.2">
      <c r="A18" s="109">
        <v>2000</v>
      </c>
      <c r="B18" s="42">
        <v>172.57026813399989</v>
      </c>
      <c r="C18" s="43">
        <v>-1483.0924154785639</v>
      </c>
      <c r="D18" s="43">
        <v>21.169350503861757</v>
      </c>
      <c r="E18" s="43">
        <v>-12.037875387127206</v>
      </c>
      <c r="F18" s="43">
        <v>71.690786176679524</v>
      </c>
      <c r="G18" s="43">
        <v>-59.291813676242953</v>
      </c>
      <c r="H18" s="43">
        <v>49.174673571634322</v>
      </c>
      <c r="I18" s="43">
        <v>-102.26752880034137</v>
      </c>
      <c r="J18" s="43">
        <v>13.405713307356214</v>
      </c>
      <c r="K18" s="43">
        <v>8.2821305333881465</v>
      </c>
      <c r="L18" s="43">
        <v>5.8142182180421891</v>
      </c>
      <c r="M18" s="43">
        <v>-80.477754839416889</v>
      </c>
      <c r="N18" s="43">
        <v>-106.34121494019845</v>
      </c>
      <c r="O18" s="43">
        <v>-28.793552926974314</v>
      </c>
      <c r="P18" s="43">
        <v>41.707028317761242</v>
      </c>
      <c r="Q18" s="43">
        <v>8.0503754864291981</v>
      </c>
      <c r="R18" s="43">
        <v>-10.064743277232534</v>
      </c>
      <c r="S18" s="43">
        <v>-102.05908065930265</v>
      </c>
      <c r="T18" s="43">
        <v>51.802660090434969</v>
      </c>
      <c r="U18" s="43">
        <v>-16.975412518084589</v>
      </c>
      <c r="V18" s="43">
        <v>-37.505120772512612</v>
      </c>
      <c r="W18" s="43">
        <v>48.330054284087261</v>
      </c>
      <c r="X18" s="43">
        <v>59.298831695335217</v>
      </c>
      <c r="Y18" s="76">
        <v>47.112249651743348</v>
      </c>
      <c r="Z18" s="36">
        <f t="shared" si="0"/>
        <v>-1440.4981733052446</v>
      </c>
    </row>
    <row r="19" spans="1:26" ht="13.7" customHeight="1" x14ac:dyDescent="0.2">
      <c r="A19" s="109">
        <v>2001</v>
      </c>
      <c r="B19" s="42">
        <v>-178.21697396600072</v>
      </c>
      <c r="C19" s="43">
        <v>-2475.0759505699993</v>
      </c>
      <c r="D19" s="43">
        <v>-0.42164685399998414</v>
      </c>
      <c r="E19" s="43">
        <v>-498.61486246889734</v>
      </c>
      <c r="F19" s="43">
        <v>-1.5897841760001392</v>
      </c>
      <c r="G19" s="43">
        <v>-93.681296428000024</v>
      </c>
      <c r="H19" s="43">
        <v>36.772785709999987</v>
      </c>
      <c r="I19" s="43">
        <v>-144.95612087999996</v>
      </c>
      <c r="J19" s="43">
        <v>-0.92675370599993034</v>
      </c>
      <c r="K19" s="43">
        <v>-61.423973739999987</v>
      </c>
      <c r="L19" s="43">
        <v>-123.64666265726396</v>
      </c>
      <c r="M19" s="43">
        <v>-32.575683114000014</v>
      </c>
      <c r="N19" s="43">
        <v>-92.507202240000069</v>
      </c>
      <c r="O19" s="43">
        <v>-13.767155140000046</v>
      </c>
      <c r="P19" s="43">
        <v>-21.679282161999915</v>
      </c>
      <c r="Q19" s="43">
        <v>9.1468107640000227</v>
      </c>
      <c r="R19" s="43">
        <v>220.97612813399996</v>
      </c>
      <c r="S19" s="43">
        <v>-81.013494399999743</v>
      </c>
      <c r="T19" s="43">
        <v>-71.648528699999972</v>
      </c>
      <c r="U19" s="43">
        <v>-56.008506937258034</v>
      </c>
      <c r="V19" s="43">
        <v>-184.45852549999998</v>
      </c>
      <c r="W19" s="43">
        <v>-8.6548698099997825</v>
      </c>
      <c r="X19" s="43">
        <v>-71.701203630000009</v>
      </c>
      <c r="Y19" s="76">
        <v>-4.9435121459999642</v>
      </c>
      <c r="Z19" s="36">
        <f t="shared" si="0"/>
        <v>-3950.6162646174189</v>
      </c>
    </row>
    <row r="20" spans="1:26" ht="13.7" customHeight="1" x14ac:dyDescent="0.2">
      <c r="A20" s="109">
        <v>2002</v>
      </c>
      <c r="B20" s="42">
        <v>-59.399812019999985</v>
      </c>
      <c r="C20" s="43">
        <v>-848.81907283104897</v>
      </c>
      <c r="D20" s="43">
        <v>-8.9972503624905951</v>
      </c>
      <c r="E20" s="43">
        <v>-200.97047610318009</v>
      </c>
      <c r="F20" s="43">
        <v>17.981151633993111</v>
      </c>
      <c r="G20" s="43">
        <v>-15.079339091473608</v>
      </c>
      <c r="H20" s="43">
        <v>190.94693535668799</v>
      </c>
      <c r="I20" s="43">
        <v>-123.15858312416155</v>
      </c>
      <c r="J20" s="43">
        <v>-9.9089690252779992</v>
      </c>
      <c r="K20" s="43">
        <v>-27.229722063382223</v>
      </c>
      <c r="L20" s="43">
        <v>107.3817882013463</v>
      </c>
      <c r="M20" s="43">
        <v>43.244753077078478</v>
      </c>
      <c r="N20" s="43">
        <v>102.55203203480281</v>
      </c>
      <c r="O20" s="43">
        <v>12.548572044142055</v>
      </c>
      <c r="P20" s="43">
        <v>236.77976715082093</v>
      </c>
      <c r="Q20" s="43">
        <v>55.540026997728589</v>
      </c>
      <c r="R20" s="43">
        <v>51.795824817481375</v>
      </c>
      <c r="S20" s="43">
        <v>-86.800001354222246</v>
      </c>
      <c r="T20" s="43">
        <v>23.818730105794749</v>
      </c>
      <c r="U20" s="43">
        <v>87.037494669791741</v>
      </c>
      <c r="V20" s="43">
        <v>175.92523914250035</v>
      </c>
      <c r="W20" s="43">
        <v>130.10268493220696</v>
      </c>
      <c r="X20" s="43">
        <v>-42.514690992093456</v>
      </c>
      <c r="Y20" s="76">
        <v>34.325872771202363</v>
      </c>
      <c r="Z20" s="36">
        <f t="shared" si="0"/>
        <v>-152.89704403175338</v>
      </c>
    </row>
    <row r="21" spans="1:26" ht="13.7" customHeight="1" x14ac:dyDescent="0.2">
      <c r="A21" s="109">
        <v>2003</v>
      </c>
      <c r="B21" s="42">
        <v>524.54988990000015</v>
      </c>
      <c r="C21" s="43">
        <v>326.09553363333396</v>
      </c>
      <c r="D21" s="43">
        <v>66.740868749999962</v>
      </c>
      <c r="E21" s="43">
        <v>181.97124828000025</v>
      </c>
      <c r="F21" s="43">
        <v>104.12873739566652</v>
      </c>
      <c r="G21" s="43">
        <v>59.784655393333701</v>
      </c>
      <c r="H21" s="43">
        <v>124.58482104999997</v>
      </c>
      <c r="I21" s="43">
        <v>33.680890553332837</v>
      </c>
      <c r="J21" s="43">
        <v>63.148376355999893</v>
      </c>
      <c r="K21" s="43">
        <v>38.22980715999995</v>
      </c>
      <c r="L21" s="43">
        <v>43.98820437486561</v>
      </c>
      <c r="M21" s="43">
        <v>73.757181228611003</v>
      </c>
      <c r="N21" s="43">
        <v>165.62015119999992</v>
      </c>
      <c r="O21" s="43">
        <v>40.554125919999997</v>
      </c>
      <c r="P21" s="43">
        <v>56.008478239999825</v>
      </c>
      <c r="Q21" s="43">
        <v>100.33919209999995</v>
      </c>
      <c r="R21" s="43">
        <v>124.84505997928861</v>
      </c>
      <c r="S21" s="43">
        <v>94.185733522579966</v>
      </c>
      <c r="T21" s="43">
        <v>117.35631487761349</v>
      </c>
      <c r="U21" s="43">
        <v>-24.631117899999289</v>
      </c>
      <c r="V21" s="43">
        <v>420.40924350124891</v>
      </c>
      <c r="W21" s="43">
        <v>312.51858309299962</v>
      </c>
      <c r="X21" s="43">
        <v>139.44026546299989</v>
      </c>
      <c r="Y21" s="76">
        <v>27.581888424448714</v>
      </c>
      <c r="Z21" s="36">
        <f t="shared" si="0"/>
        <v>3214.8881324963231</v>
      </c>
    </row>
    <row r="22" spans="1:26" ht="13.7" customHeight="1" x14ac:dyDescent="0.2">
      <c r="A22" s="109">
        <v>2004</v>
      </c>
      <c r="B22" s="42">
        <v>931.16902340599984</v>
      </c>
      <c r="C22" s="43">
        <v>991.22299970000063</v>
      </c>
      <c r="D22" s="43">
        <v>270.12655825000002</v>
      </c>
      <c r="E22" s="43">
        <v>381.56157229000036</v>
      </c>
      <c r="F22" s="43">
        <v>149.08712222000025</v>
      </c>
      <c r="G22" s="43">
        <v>256.7656390099998</v>
      </c>
      <c r="H22" s="43">
        <v>126.17951395333306</v>
      </c>
      <c r="I22" s="43">
        <v>142.64125410999952</v>
      </c>
      <c r="J22" s="43">
        <v>53.957661179999768</v>
      </c>
      <c r="K22" s="43">
        <v>101.02138555000005</v>
      </c>
      <c r="L22" s="43">
        <v>57.206767456521618</v>
      </c>
      <c r="M22" s="43">
        <v>89.956941936273651</v>
      </c>
      <c r="N22" s="43">
        <v>285.91467981999995</v>
      </c>
      <c r="O22" s="43">
        <v>80.649004208666739</v>
      </c>
      <c r="P22" s="43">
        <v>161.86428475905703</v>
      </c>
      <c r="Q22" s="43">
        <v>90.94592283561488</v>
      </c>
      <c r="R22" s="43">
        <v>160.8536830954302</v>
      </c>
      <c r="S22" s="43">
        <v>339.76012654000016</v>
      </c>
      <c r="T22" s="43">
        <v>99.467943289086421</v>
      </c>
      <c r="U22" s="43">
        <v>83.574534875714207</v>
      </c>
      <c r="V22" s="43">
        <v>1002.9701505500002</v>
      </c>
      <c r="W22" s="43">
        <v>347.22166841999996</v>
      </c>
      <c r="X22" s="43">
        <v>143.77997010099992</v>
      </c>
      <c r="Y22" s="76">
        <v>102.47874454333329</v>
      </c>
      <c r="Z22" s="36">
        <f t="shared" si="0"/>
        <v>6450.3771521000299</v>
      </c>
    </row>
    <row r="23" spans="1:26" ht="13.7" customHeight="1" x14ac:dyDescent="0.2">
      <c r="A23" s="109">
        <v>2005</v>
      </c>
      <c r="B23" s="42">
        <v>486.79631066000184</v>
      </c>
      <c r="C23" s="43">
        <v>180.87579999999434</v>
      </c>
      <c r="D23" s="43">
        <v>120.90931780999995</v>
      </c>
      <c r="E23" s="43">
        <v>316.63046263666729</v>
      </c>
      <c r="F23" s="43">
        <v>-12.874849940000331</v>
      </c>
      <c r="G23" s="43">
        <v>186.29648418970055</v>
      </c>
      <c r="H23" s="43">
        <v>35.895744772182745</v>
      </c>
      <c r="I23" s="43">
        <v>233.8590670085182</v>
      </c>
      <c r="J23" s="43">
        <v>76.896780983333429</v>
      </c>
      <c r="K23" s="43">
        <v>32.901825313988411</v>
      </c>
      <c r="L23" s="43">
        <v>277.28129606598668</v>
      </c>
      <c r="M23" s="43">
        <v>-3.5238107399998171</v>
      </c>
      <c r="N23" s="43">
        <v>293.71989199999962</v>
      </c>
      <c r="O23" s="43">
        <v>103.41152710999995</v>
      </c>
      <c r="P23" s="43">
        <v>130.6433866440002</v>
      </c>
      <c r="Q23" s="43">
        <v>84.469561279960089</v>
      </c>
      <c r="R23" s="43">
        <v>80.262442420000298</v>
      </c>
      <c r="S23" s="43">
        <v>244.45057104000034</v>
      </c>
      <c r="T23" s="43">
        <v>4.4117763229999127</v>
      </c>
      <c r="U23" s="43">
        <v>21.62273437777753</v>
      </c>
      <c r="V23" s="43">
        <v>684.80580611000096</v>
      </c>
      <c r="W23" s="43">
        <v>177.23050779755499</v>
      </c>
      <c r="X23" s="43">
        <v>172.99531160000015</v>
      </c>
      <c r="Y23" s="76">
        <v>72.431637858361114</v>
      </c>
      <c r="Z23" s="36">
        <f t="shared" si="0"/>
        <v>4002.3995833210283</v>
      </c>
    </row>
    <row r="24" spans="1:26" ht="13.7" customHeight="1" x14ac:dyDescent="0.2">
      <c r="A24" s="109">
        <v>2006</v>
      </c>
      <c r="B24" s="42">
        <v>-434.52841607999926</v>
      </c>
      <c r="C24" s="43">
        <v>-79.387124733901146</v>
      </c>
      <c r="D24" s="43">
        <v>65.891972000000123</v>
      </c>
      <c r="E24" s="43">
        <v>229.80160380999951</v>
      </c>
      <c r="F24" s="43">
        <v>155.35135899999977</v>
      </c>
      <c r="G24" s="43">
        <v>179.75266640901418</v>
      </c>
      <c r="H24" s="43">
        <v>292.722690142381</v>
      </c>
      <c r="I24" s="43">
        <v>139.23814182000027</v>
      </c>
      <c r="J24" s="43">
        <v>157.72990880513339</v>
      </c>
      <c r="K24" s="43">
        <v>32.300628452943556</v>
      </c>
      <c r="L24" s="43">
        <v>354.70368892847068</v>
      </c>
      <c r="M24" s="43">
        <v>97.764244870000084</v>
      </c>
      <c r="N24" s="43">
        <v>436.97211102000028</v>
      </c>
      <c r="O24" s="43">
        <v>127.64564513994264</v>
      </c>
      <c r="P24" s="43">
        <v>137.66337980777826</v>
      </c>
      <c r="Q24" s="43">
        <v>102.93354205666651</v>
      </c>
      <c r="R24" s="43">
        <v>176.94514857000058</v>
      </c>
      <c r="S24" s="43">
        <v>164.25488476757459</v>
      </c>
      <c r="T24" s="43">
        <v>3.5154562478537628</v>
      </c>
      <c r="U24" s="43">
        <v>55.926333521166271</v>
      </c>
      <c r="V24" s="43">
        <v>329.99106120000033</v>
      </c>
      <c r="W24" s="43">
        <v>-86.159188394802186</v>
      </c>
      <c r="X24" s="43">
        <v>43.97091234999926</v>
      </c>
      <c r="Y24" s="76">
        <v>91.338214540000308</v>
      </c>
      <c r="Z24" s="36">
        <f t="shared" si="0"/>
        <v>2776.3388642502232</v>
      </c>
    </row>
    <row r="25" spans="1:26" ht="13.7" customHeight="1" x14ac:dyDescent="0.2">
      <c r="A25" s="109">
        <v>2007</v>
      </c>
      <c r="B25" s="42">
        <v>-221.05836277999512</v>
      </c>
      <c r="C25" s="43">
        <v>-315.56643587000144</v>
      </c>
      <c r="D25" s="43">
        <v>113.06150912999964</v>
      </c>
      <c r="E25" s="43">
        <v>262.17548765979882</v>
      </c>
      <c r="F25" s="43">
        <v>261.48597188999975</v>
      </c>
      <c r="G25" s="43">
        <v>70.522016543996415</v>
      </c>
      <c r="H25" s="43">
        <v>262.98448966000024</v>
      </c>
      <c r="I25" s="43">
        <v>243.85336572846518</v>
      </c>
      <c r="J25" s="43">
        <v>135.09356377199902</v>
      </c>
      <c r="K25" s="43">
        <v>-92.90978150730507</v>
      </c>
      <c r="L25" s="43">
        <v>62.584851560070092</v>
      </c>
      <c r="M25" s="43">
        <v>169.37910568714301</v>
      </c>
      <c r="N25" s="43">
        <v>90.048676270000215</v>
      </c>
      <c r="O25" s="43">
        <v>32.068877670000347</v>
      </c>
      <c r="P25" s="43">
        <v>45.221316972395471</v>
      </c>
      <c r="Q25" s="43">
        <v>95.30136647066594</v>
      </c>
      <c r="R25" s="43">
        <v>178.16309416719605</v>
      </c>
      <c r="S25" s="43">
        <v>287.53939566000008</v>
      </c>
      <c r="T25" s="43">
        <v>-19.274777259999833</v>
      </c>
      <c r="U25" s="43">
        <v>26.345944230000896</v>
      </c>
      <c r="V25" s="43">
        <v>328.69250457999988</v>
      </c>
      <c r="W25" s="43">
        <v>-59.384862310000692</v>
      </c>
      <c r="X25" s="43">
        <v>68.41016829999991</v>
      </c>
      <c r="Y25" s="76">
        <v>-195.93623728999978</v>
      </c>
      <c r="Z25" s="36">
        <f t="shared" si="0"/>
        <v>1828.8012489344289</v>
      </c>
    </row>
    <row r="26" spans="1:26" ht="13.7" customHeight="1" x14ac:dyDescent="0.2">
      <c r="A26" s="109">
        <v>2008</v>
      </c>
      <c r="B26" s="42">
        <v>-279.43743050000194</v>
      </c>
      <c r="C26" s="43">
        <v>-1388.7014774999916</v>
      </c>
      <c r="D26" s="43">
        <v>-63.652406982579571</v>
      </c>
      <c r="E26" s="43">
        <v>-148.21700700000108</v>
      </c>
      <c r="F26" s="43">
        <v>139.3302346100013</v>
      </c>
      <c r="G26" s="43">
        <v>63.485252880000189</v>
      </c>
      <c r="H26" s="43">
        <v>303.58192159000095</v>
      </c>
      <c r="I26" s="43">
        <v>-18.248410179999155</v>
      </c>
      <c r="J26" s="43">
        <v>147.44219597500023</v>
      </c>
      <c r="K26" s="43">
        <v>-180.33428398759634</v>
      </c>
      <c r="L26" s="43">
        <v>33.057838568468007</v>
      </c>
      <c r="M26" s="43">
        <v>171.40720103000058</v>
      </c>
      <c r="N26" s="43">
        <v>243.45477949999801</v>
      </c>
      <c r="O26" s="43">
        <v>118.23487638000006</v>
      </c>
      <c r="P26" s="43">
        <v>-230.52796699999908</v>
      </c>
      <c r="Q26" s="43">
        <v>23.444606740000381</v>
      </c>
      <c r="R26" s="43">
        <v>295.84235027999921</v>
      </c>
      <c r="S26" s="43">
        <v>130.32772550000027</v>
      </c>
      <c r="T26" s="43">
        <v>-14.332765800000743</v>
      </c>
      <c r="U26" s="43">
        <v>-509.81005808999998</v>
      </c>
      <c r="V26" s="43">
        <v>-104.99224999999933</v>
      </c>
      <c r="W26" s="43">
        <v>-341.12390000000096</v>
      </c>
      <c r="X26" s="43">
        <v>86.964089016667444</v>
      </c>
      <c r="Y26" s="76">
        <v>-29.303920379999685</v>
      </c>
      <c r="Z26" s="36">
        <f t="shared" si="0"/>
        <v>-1552.1088053500328</v>
      </c>
    </row>
    <row r="27" spans="1:26" ht="13.7" customHeight="1" x14ac:dyDescent="0.2">
      <c r="A27" s="109">
        <v>2009</v>
      </c>
      <c r="B27" s="42">
        <v>-658.15326914999969</v>
      </c>
      <c r="C27" s="43">
        <v>-4477.3116313300125</v>
      </c>
      <c r="D27" s="43">
        <v>-224.20402865000051</v>
      </c>
      <c r="E27" s="43">
        <v>-765.48970835999717</v>
      </c>
      <c r="F27" s="43">
        <v>138.58586104607321</v>
      </c>
      <c r="G27" s="43">
        <v>-339.95644829999856</v>
      </c>
      <c r="H27" s="43">
        <v>258.2992075575321</v>
      </c>
      <c r="I27" s="43">
        <v>-315.34562936898237</v>
      </c>
      <c r="J27" s="43">
        <v>127.55447803999914</v>
      </c>
      <c r="K27" s="43">
        <v>-134.94732526156261</v>
      </c>
      <c r="L27" s="43">
        <v>44.66962193699009</v>
      </c>
      <c r="M27" s="43">
        <v>-34.053044273940941</v>
      </c>
      <c r="N27" s="43">
        <v>-308.47792530999959</v>
      </c>
      <c r="O27" s="43">
        <v>42.630260429998998</v>
      </c>
      <c r="P27" s="43">
        <v>374.64344118999725</v>
      </c>
      <c r="Q27" s="43">
        <v>-55.071440499998509</v>
      </c>
      <c r="R27" s="43">
        <v>216.77321176000169</v>
      </c>
      <c r="S27" s="43">
        <v>157.69769417333418</v>
      </c>
      <c r="T27" s="43">
        <v>-332.17538357021931</v>
      </c>
      <c r="U27" s="43">
        <v>102.0856794700003</v>
      </c>
      <c r="V27" s="43">
        <v>-891.86416028000531</v>
      </c>
      <c r="W27" s="43">
        <v>457.03315675000113</v>
      </c>
      <c r="X27" s="43">
        <v>-26.205110469999454</v>
      </c>
      <c r="Y27" s="76">
        <v>-152.25357518999954</v>
      </c>
      <c r="Z27" s="36">
        <f t="shared" si="0"/>
        <v>-6795.5360676607879</v>
      </c>
    </row>
    <row r="28" spans="1:26" ht="13.7" customHeight="1" x14ac:dyDescent="0.2">
      <c r="A28" s="109">
        <v>2010</v>
      </c>
      <c r="B28" s="42">
        <v>958.53194033707393</v>
      </c>
      <c r="C28" s="43">
        <v>-874.76622143598797</v>
      </c>
      <c r="D28" s="43">
        <v>391.62982067863595</v>
      </c>
      <c r="E28" s="43">
        <v>1569.0003189121308</v>
      </c>
      <c r="F28" s="43">
        <v>1085.0698987571413</v>
      </c>
      <c r="G28" s="43">
        <v>544.99046045200157</v>
      </c>
      <c r="H28" s="43">
        <v>310.50881563900202</v>
      </c>
      <c r="I28" s="43">
        <v>330.16852513224694</v>
      </c>
      <c r="J28" s="43">
        <v>143.84247624999898</v>
      </c>
      <c r="K28" s="43">
        <v>280.50589430290984</v>
      </c>
      <c r="L28" s="43">
        <v>220.93755848056574</v>
      </c>
      <c r="M28" s="43">
        <v>161.2115668426668</v>
      </c>
      <c r="N28" s="43">
        <v>254.34988548794902</v>
      </c>
      <c r="O28" s="43">
        <v>582.47702673484946</v>
      </c>
      <c r="P28" s="43">
        <v>405.56870337937016</v>
      </c>
      <c r="Q28" s="43">
        <v>521.8745330301781</v>
      </c>
      <c r="R28" s="43">
        <v>792.97443893300169</v>
      </c>
      <c r="S28" s="43">
        <v>1217.8098636276663</v>
      </c>
      <c r="T28" s="43">
        <v>-354.71930339147593</v>
      </c>
      <c r="U28" s="43">
        <v>110.270858097987</v>
      </c>
      <c r="V28" s="43">
        <v>53.762676130998443</v>
      </c>
      <c r="W28" s="43">
        <v>446.70550100999935</v>
      </c>
      <c r="X28" s="43">
        <v>780.22664277205149</v>
      </c>
      <c r="Y28" s="76">
        <v>163.42539409700112</v>
      </c>
      <c r="Z28" s="36">
        <f t="shared" si="0"/>
        <v>10096.357274257964</v>
      </c>
    </row>
    <row r="29" spans="1:26" ht="13.7" customHeight="1" x14ac:dyDescent="0.2">
      <c r="A29" s="109">
        <v>2011</v>
      </c>
      <c r="B29" s="42">
        <v>-432.27982071600496</v>
      </c>
      <c r="C29" s="43">
        <v>-6556.2322810410114</v>
      </c>
      <c r="D29" s="43">
        <v>21.261950077999245</v>
      </c>
      <c r="E29" s="43">
        <v>-1559.7345385532717</v>
      </c>
      <c r="F29" s="43">
        <v>-288.76053027184571</v>
      </c>
      <c r="G29" s="43">
        <v>-6.2771063149994006</v>
      </c>
      <c r="H29" s="43">
        <v>-124.64910654999949</v>
      </c>
      <c r="I29" s="43">
        <v>-773.25268941896502</v>
      </c>
      <c r="J29" s="43">
        <v>34.489443733000371</v>
      </c>
      <c r="K29" s="43">
        <v>-287.66763625543626</v>
      </c>
      <c r="L29" s="43">
        <v>274.47352980909</v>
      </c>
      <c r="M29" s="43">
        <v>50.367607996998231</v>
      </c>
      <c r="N29" s="43">
        <v>-1101.3662357229987</v>
      </c>
      <c r="O29" s="43">
        <v>-120.85933308400126</v>
      </c>
      <c r="P29" s="43">
        <v>-216.33442329833085</v>
      </c>
      <c r="Q29" s="43">
        <v>-53.890882480999608</v>
      </c>
      <c r="R29" s="43">
        <v>387.00025955000086</v>
      </c>
      <c r="S29" s="43">
        <v>1433.0846879150004</v>
      </c>
      <c r="T29" s="43">
        <v>-64.348976170337664</v>
      </c>
      <c r="U29" s="43">
        <v>-641.95697671699963</v>
      </c>
      <c r="V29" s="43">
        <v>-1920.1569941060009</v>
      </c>
      <c r="W29" s="43">
        <v>-24.517986242000916</v>
      </c>
      <c r="X29" s="43">
        <v>-271.04050319099952</v>
      </c>
      <c r="Y29" s="76">
        <v>-173.03718208400096</v>
      </c>
      <c r="Z29" s="36">
        <f>SUM(B29:Y29)</f>
        <v>-12415.685723136115</v>
      </c>
    </row>
    <row r="30" spans="1:26" ht="13.7" customHeight="1" x14ac:dyDescent="0.2">
      <c r="A30" s="109">
        <v>2012</v>
      </c>
      <c r="B30" s="42">
        <v>-937.84376638938556</v>
      </c>
      <c r="C30" s="43">
        <v>-5994.3839913159036</v>
      </c>
      <c r="D30" s="43">
        <v>-99.90306672800034</v>
      </c>
      <c r="E30" s="43">
        <v>315.26187053800822</v>
      </c>
      <c r="F30" s="43">
        <v>-237.94691288200008</v>
      </c>
      <c r="G30" s="43">
        <v>-92.418075851483081</v>
      </c>
      <c r="H30" s="43">
        <v>-57.61103913900115</v>
      </c>
      <c r="I30" s="43">
        <v>-529.38846796558937</v>
      </c>
      <c r="J30" s="43">
        <v>73.329632888997367</v>
      </c>
      <c r="K30" s="43">
        <v>-483.79015796156824</v>
      </c>
      <c r="L30" s="43">
        <v>68.812537670763973</v>
      </c>
      <c r="M30" s="43">
        <v>-224.45669462099977</v>
      </c>
      <c r="N30" s="43">
        <v>-435.32332649999626</v>
      </c>
      <c r="O30" s="43">
        <v>-206.17790824000437</v>
      </c>
      <c r="P30" s="43">
        <v>-840.17135690869509</v>
      </c>
      <c r="Q30" s="43">
        <v>-142.97238874099912</v>
      </c>
      <c r="R30" s="43">
        <v>218.19545277900033</v>
      </c>
      <c r="S30" s="43">
        <v>1695.5851385369997</v>
      </c>
      <c r="T30" s="43">
        <v>175.69837390111206</v>
      </c>
      <c r="U30" s="43">
        <v>-555.77184424600091</v>
      </c>
      <c r="V30" s="43">
        <v>-592.43339987700165</v>
      </c>
      <c r="W30" s="43">
        <v>614.57970520600077</v>
      </c>
      <c r="X30" s="43">
        <v>313.1984394580013</v>
      </c>
      <c r="Y30" s="76">
        <v>-495.0269604761852</v>
      </c>
      <c r="Z30" s="36">
        <f t="shared" si="0"/>
        <v>-8450.9582068639302</v>
      </c>
    </row>
    <row r="31" spans="1:26" ht="13.7" customHeight="1" x14ac:dyDescent="0.2">
      <c r="A31" s="109">
        <v>2013</v>
      </c>
      <c r="B31" s="42">
        <v>-2239.1699790969942</v>
      </c>
      <c r="C31" s="43">
        <v>2476.3167539080318</v>
      </c>
      <c r="D31" s="43">
        <v>-325.44096284300031</v>
      </c>
      <c r="E31" s="43">
        <v>1778.6018030789492</v>
      </c>
      <c r="F31" s="43">
        <v>-296.74441920200121</v>
      </c>
      <c r="G31" s="43">
        <v>150.6993292670013</v>
      </c>
      <c r="H31" s="43">
        <v>-193.06114084199726</v>
      </c>
      <c r="I31" s="43">
        <v>-1031.5722174469847</v>
      </c>
      <c r="J31" s="43">
        <v>85.123183704999974</v>
      </c>
      <c r="K31" s="43">
        <v>-1193.0288735139857</v>
      </c>
      <c r="L31" s="43">
        <v>860.90984803363062</v>
      </c>
      <c r="M31" s="43">
        <v>-25.843145262000689</v>
      </c>
      <c r="N31" s="43">
        <v>-858.75301535299513</v>
      </c>
      <c r="O31" s="43">
        <v>-1458.7361639059982</v>
      </c>
      <c r="P31" s="43">
        <v>-581.54919112599964</v>
      </c>
      <c r="Q31" s="43">
        <v>-669.22854418399766</v>
      </c>
      <c r="R31" s="43">
        <v>233.97918316899813</v>
      </c>
      <c r="S31" s="43">
        <v>1563.660404581995</v>
      </c>
      <c r="T31" s="43">
        <v>598.24192636043881</v>
      </c>
      <c r="U31" s="43">
        <v>-65.007991924667294</v>
      </c>
      <c r="V31" s="43">
        <v>-710.02549981699849</v>
      </c>
      <c r="W31" s="43">
        <v>219.79519365499615</v>
      </c>
      <c r="X31" s="43">
        <v>287.16987527400488</v>
      </c>
      <c r="Y31" s="76">
        <v>-402.32224362500165</v>
      </c>
      <c r="Z31" s="36">
        <f t="shared" si="0"/>
        <v>-1795.9858871095762</v>
      </c>
    </row>
    <row r="32" spans="1:26" ht="13.7" customHeight="1" x14ac:dyDescent="0.2">
      <c r="A32" s="109">
        <v>2014</v>
      </c>
      <c r="B32" s="42">
        <v>579.75816068879078</v>
      </c>
      <c r="C32" s="43">
        <v>6209.1393875895592</v>
      </c>
      <c r="D32" s="43">
        <v>169.73358575600287</v>
      </c>
      <c r="E32" s="43">
        <v>2382.466758194023</v>
      </c>
      <c r="F32" s="43">
        <v>1197.4815343189948</v>
      </c>
      <c r="G32" s="43">
        <v>393.12556956000481</v>
      </c>
      <c r="H32" s="43">
        <v>-907.60820666200016</v>
      </c>
      <c r="I32" s="43">
        <v>-1296.5430787609985</v>
      </c>
      <c r="J32" s="43">
        <v>91.560257884000748</v>
      </c>
      <c r="K32" s="43">
        <v>-1132.2827466548497</v>
      </c>
      <c r="L32" s="43">
        <v>449.30689589082795</v>
      </c>
      <c r="M32" s="43">
        <v>205.33756586600066</v>
      </c>
      <c r="N32" s="43">
        <v>199.56132210499709</v>
      </c>
      <c r="O32" s="43">
        <v>-360.18666361500073</v>
      </c>
      <c r="P32" s="43">
        <v>-69.773366127999907</v>
      </c>
      <c r="Q32" s="43">
        <v>808.87427706600101</v>
      </c>
      <c r="R32" s="43">
        <v>697.40407821199176</v>
      </c>
      <c r="S32" s="43">
        <v>2260.8237044440029</v>
      </c>
      <c r="T32" s="43">
        <v>538.62787377553468</v>
      </c>
      <c r="U32" s="43">
        <v>-2037.3034055400021</v>
      </c>
      <c r="V32" s="43">
        <v>-1757.3626003709944</v>
      </c>
      <c r="W32" s="43">
        <v>407.27832149439928</v>
      </c>
      <c r="X32" s="43">
        <v>669.52739535499848</v>
      </c>
      <c r="Y32" s="76">
        <v>-503.61316106541017</v>
      </c>
      <c r="Z32" s="36">
        <f t="shared" si="0"/>
        <v>9195.3334594028747</v>
      </c>
    </row>
    <row r="33" spans="1:28" ht="13.7" customHeight="1" x14ac:dyDescent="0.2">
      <c r="A33" s="109">
        <v>2015</v>
      </c>
      <c r="B33" s="42">
        <v>-5772.0704590993264</v>
      </c>
      <c r="C33" s="43">
        <v>-13127.240443288929</v>
      </c>
      <c r="D33" s="43">
        <v>-306.78556390899939</v>
      </c>
      <c r="E33" s="43">
        <v>-1255.1080137700048</v>
      </c>
      <c r="F33" s="43">
        <v>1067.8801700060067</v>
      </c>
      <c r="G33" s="43">
        <v>-464.72039152700017</v>
      </c>
      <c r="H33" s="43">
        <v>-2263.1470872070022</v>
      </c>
      <c r="I33" s="43">
        <v>-1743.4146440910044</v>
      </c>
      <c r="J33" s="43">
        <v>119.19781063700066</v>
      </c>
      <c r="K33" s="43">
        <v>-1668.835143309112</v>
      </c>
      <c r="L33" s="43">
        <v>360.30664094566782</v>
      </c>
      <c r="M33" s="43">
        <v>439.34344322100696</v>
      </c>
      <c r="N33" s="43">
        <v>-2834.8614027569929</v>
      </c>
      <c r="O33" s="43">
        <v>-3891.0729898639984</v>
      </c>
      <c r="P33" s="43">
        <v>-3648.3289599740056</v>
      </c>
      <c r="Q33" s="43">
        <v>-187.42166484900008</v>
      </c>
      <c r="R33" s="43">
        <v>-934.08058396299384</v>
      </c>
      <c r="S33" s="43">
        <v>2681.1733608860013</v>
      </c>
      <c r="T33" s="43">
        <v>817.88029930746052</v>
      </c>
      <c r="U33" s="43">
        <v>-4844.7601008072052</v>
      </c>
      <c r="V33" s="43">
        <v>-4613.3450243944681</v>
      </c>
      <c r="W33" s="43">
        <v>1289.0908323980038</v>
      </c>
      <c r="X33" s="43">
        <v>669.77183544599757</v>
      </c>
      <c r="Y33" s="76">
        <v>-1420.5776380274128</v>
      </c>
      <c r="Z33" s="36">
        <f t="shared" si="0"/>
        <v>-41531.125717990311</v>
      </c>
    </row>
    <row r="34" spans="1:28" ht="13.7" customHeight="1" x14ac:dyDescent="0.2">
      <c r="A34" s="109">
        <v>2016</v>
      </c>
      <c r="B34" s="42">
        <v>-10143.663669154135</v>
      </c>
      <c r="C34" s="43">
        <v>-17181.554431673605</v>
      </c>
      <c r="D34" s="43">
        <v>9.3042915736004943</v>
      </c>
      <c r="E34" s="43">
        <v>8580.5885534610279</v>
      </c>
      <c r="F34" s="43">
        <v>447.85569937900067</v>
      </c>
      <c r="G34" s="43">
        <v>-4924.751259025732</v>
      </c>
      <c r="H34" s="43">
        <v>-4410.5306799270002</v>
      </c>
      <c r="I34" s="43">
        <v>-3725.0389122780107</v>
      </c>
      <c r="J34" s="43">
        <v>185.84880021100616</v>
      </c>
      <c r="K34" s="43">
        <v>-4517.6045359679956</v>
      </c>
      <c r="L34" s="43">
        <v>44.448182668005757</v>
      </c>
      <c r="M34" s="43">
        <v>324.99928069500129</v>
      </c>
      <c r="N34" s="43">
        <v>-629.64661288233765</v>
      </c>
      <c r="O34" s="43">
        <v>-4261.463927198005</v>
      </c>
      <c r="P34" s="43">
        <v>-2337.0404947060597</v>
      </c>
      <c r="Q34" s="43">
        <v>-2886.7389037069661</v>
      </c>
      <c r="R34" s="43">
        <v>-1611.1416235040015</v>
      </c>
      <c r="S34" s="43">
        <v>3371.1666975260014</v>
      </c>
      <c r="T34" s="43">
        <v>1002.6494934516813</v>
      </c>
      <c r="U34" s="43">
        <v>-5049.0736103887939</v>
      </c>
      <c r="V34" s="43">
        <v>-284.57601508367225</v>
      </c>
      <c r="W34" s="43">
        <v>3345.1310165959985</v>
      </c>
      <c r="X34" s="43">
        <v>-1408.4748125470069</v>
      </c>
      <c r="Y34" s="76">
        <v>-1265.6716409756809</v>
      </c>
      <c r="Z34" s="36">
        <f t="shared" si="0"/>
        <v>-47324.979113457666</v>
      </c>
    </row>
    <row r="35" spans="1:28" ht="13.7" customHeight="1" x14ac:dyDescent="0.2">
      <c r="A35" s="109">
        <v>2017</v>
      </c>
      <c r="B35" s="42">
        <v>-7173.3435809929215</v>
      </c>
      <c r="C35" s="43">
        <v>-991.23634723480791</v>
      </c>
      <c r="D35" s="43">
        <v>791.65315998149163</v>
      </c>
      <c r="E35" s="43">
        <v>-3150.6382734041545</v>
      </c>
      <c r="F35" s="43">
        <v>-1783.973520885811</v>
      </c>
      <c r="G35" s="43">
        <v>-4160.9871315226774</v>
      </c>
      <c r="H35" s="43">
        <v>-5240.719204133944</v>
      </c>
      <c r="I35" s="43">
        <v>-2132.2479047792294</v>
      </c>
      <c r="J35" s="43">
        <v>227.74989277665009</v>
      </c>
      <c r="K35" s="43">
        <v>-4465.3592706502313</v>
      </c>
      <c r="L35" s="43">
        <v>950.37690219715296</v>
      </c>
      <c r="M35" s="43">
        <v>-1721.687647319086</v>
      </c>
      <c r="N35" s="43">
        <v>404.19992436209577</v>
      </c>
      <c r="O35" s="43">
        <v>-2584.8141646931035</v>
      </c>
      <c r="P35" s="43">
        <v>-4627.6865407391524</v>
      </c>
      <c r="Q35" s="43">
        <v>-2223.003309681626</v>
      </c>
      <c r="R35" s="43">
        <v>-3444.7198683664683</v>
      </c>
      <c r="S35" s="43">
        <v>2837.1465828114815</v>
      </c>
      <c r="T35" s="43">
        <v>-772.37899785873378</v>
      </c>
      <c r="U35" s="43">
        <v>-3206.0408605112825</v>
      </c>
      <c r="V35" s="43">
        <v>-6321.3027152728755</v>
      </c>
      <c r="W35" s="43">
        <v>2370.368324266426</v>
      </c>
      <c r="X35" s="43">
        <v>-339.53954968960898</v>
      </c>
      <c r="Y35" s="76">
        <v>-631.55526261567502</v>
      </c>
      <c r="Z35" s="36">
        <f t="shared" si="0"/>
        <v>-47389.739363956091</v>
      </c>
    </row>
    <row r="36" spans="1:28" ht="13.7" customHeight="1" x14ac:dyDescent="0.2">
      <c r="A36" s="109">
        <v>2018</v>
      </c>
      <c r="B36" s="42">
        <v>12578.869388741907</v>
      </c>
      <c r="C36" s="43">
        <v>18433.998185045315</v>
      </c>
      <c r="D36" s="43">
        <v>4014.746378842734</v>
      </c>
      <c r="E36" s="43">
        <v>-14425.230348548008</v>
      </c>
      <c r="F36" s="43">
        <v>-1818.4156987125971</v>
      </c>
      <c r="G36" s="43">
        <v>164.10879557293083</v>
      </c>
      <c r="H36" s="43">
        <v>6053.2938957501901</v>
      </c>
      <c r="I36" s="43">
        <v>2264.2846458754648</v>
      </c>
      <c r="J36" s="43">
        <v>595.00143061615393</v>
      </c>
      <c r="K36" s="43">
        <v>-3361.3134173045255</v>
      </c>
      <c r="L36" s="43">
        <v>1052.5512497217205</v>
      </c>
      <c r="M36" s="43">
        <v>-1210.0115662667922</v>
      </c>
      <c r="N36" s="43">
        <v>3795.6357220705395</v>
      </c>
      <c r="O36" s="43">
        <v>1265.5513436168258</v>
      </c>
      <c r="P36" s="43">
        <v>5140.8566003033193</v>
      </c>
      <c r="Q36" s="43">
        <v>1800.1659241003581</v>
      </c>
      <c r="R36" s="43">
        <v>5563.2459721800042</v>
      </c>
      <c r="S36" s="43">
        <v>1869.8720583012982</v>
      </c>
      <c r="T36" s="43">
        <v>179.63221148581579</v>
      </c>
      <c r="U36" s="43">
        <v>-282.59057004167698</v>
      </c>
      <c r="V36" s="43">
        <v>1515.6642264222028</v>
      </c>
      <c r="W36" s="43">
        <v>6706.3220234084301</v>
      </c>
      <c r="X36" s="43">
        <v>1314.7987198965566</v>
      </c>
      <c r="Y36" s="76">
        <v>478.30638009705939</v>
      </c>
      <c r="Z36" s="36">
        <f t="shared" si="0"/>
        <v>53689.343551175218</v>
      </c>
    </row>
    <row r="37" spans="1:28" ht="13.7" customHeight="1" x14ac:dyDescent="0.2">
      <c r="A37" s="109">
        <v>2019</v>
      </c>
      <c r="B37" s="42">
        <v>15451.707747468958</v>
      </c>
      <c r="C37" s="43">
        <v>31489.213849606695</v>
      </c>
      <c r="D37" s="43">
        <v>4356.3494231508012</v>
      </c>
      <c r="E37" s="43">
        <v>6936.3607292566448</v>
      </c>
      <c r="F37" s="43">
        <v>-940.41125683876453</v>
      </c>
      <c r="G37" s="43">
        <v>438.63056211361254</v>
      </c>
      <c r="H37" s="43">
        <v>-2924.5445010538965</v>
      </c>
      <c r="I37" s="43">
        <v>-4859.7151139359485</v>
      </c>
      <c r="J37" s="43">
        <v>849.35992164877825</v>
      </c>
      <c r="K37" s="43">
        <v>-2524.796798708594</v>
      </c>
      <c r="L37" s="43">
        <v>-138.08491900066292</v>
      </c>
      <c r="M37" s="43">
        <v>120.31045316775999</v>
      </c>
      <c r="N37" s="43">
        <v>2437.948896708127</v>
      </c>
      <c r="O37" s="43">
        <v>517.80328104340879</v>
      </c>
      <c r="P37" s="43">
        <v>-1596.6042724310246</v>
      </c>
      <c r="Q37" s="43">
        <v>-2878.7101022583952</v>
      </c>
      <c r="R37" s="43">
        <v>485.20701312518213</v>
      </c>
      <c r="S37" s="43">
        <v>2210.1322012730525</v>
      </c>
      <c r="T37" s="43">
        <v>-4677.7164823600251</v>
      </c>
      <c r="U37" s="43">
        <v>1076.2598355137088</v>
      </c>
      <c r="V37" s="43">
        <v>-13651.218891215511</v>
      </c>
      <c r="W37" s="43">
        <v>11585.590568965701</v>
      </c>
      <c r="X37" s="43">
        <v>-11191.923167333181</v>
      </c>
      <c r="Y37" s="76">
        <v>884.03362776512961</v>
      </c>
      <c r="Z37" s="36">
        <f t="shared" si="0"/>
        <v>33455.182605671551</v>
      </c>
    </row>
    <row r="38" spans="1:28" ht="13.7" customHeight="1" x14ac:dyDescent="0.2">
      <c r="A38" s="109">
        <v>2020</v>
      </c>
      <c r="B38" s="42">
        <v>-5689.1966055954108</v>
      </c>
      <c r="C38" s="43">
        <v>-7387.3341934976634</v>
      </c>
      <c r="D38" s="43">
        <v>442.27064122995944</v>
      </c>
      <c r="E38" s="43">
        <v>33147.718888972828</v>
      </c>
      <c r="F38" s="43">
        <v>-5846.6001437367668</v>
      </c>
      <c r="G38" s="43">
        <v>11539.961486955028</v>
      </c>
      <c r="H38" s="43">
        <v>-12138.032484664989</v>
      </c>
      <c r="I38" s="43">
        <v>7594.1905524900076</v>
      </c>
      <c r="J38" s="43">
        <v>1513.1004677999881</v>
      </c>
      <c r="K38" s="43">
        <v>2793.8447113816364</v>
      </c>
      <c r="L38" s="43">
        <v>3110.4451808199956</v>
      </c>
      <c r="M38" s="43">
        <v>3820.2899545399991</v>
      </c>
      <c r="N38" s="43">
        <v>5807.4306685300253</v>
      </c>
      <c r="O38" s="43">
        <v>1416.0993432598771</v>
      </c>
      <c r="P38" s="43">
        <v>-7022.1115248075794</v>
      </c>
      <c r="Q38" s="43">
        <v>-6169.702862909995</v>
      </c>
      <c r="R38" s="43">
        <v>3860.4953469750185</v>
      </c>
      <c r="S38" s="43">
        <v>1484.3244961899911</v>
      </c>
      <c r="T38" s="43">
        <v>-3866.6359013837136</v>
      </c>
      <c r="U38" s="43">
        <v>330.07160870378721</v>
      </c>
      <c r="V38" s="43">
        <v>22364.965257268981</v>
      </c>
      <c r="W38" s="43">
        <v>20872.152531862637</v>
      </c>
      <c r="X38" s="43">
        <v>-681.55894854504731</v>
      </c>
      <c r="Y38" s="76">
        <v>1768.2796665394123</v>
      </c>
      <c r="Z38" s="36">
        <f t="shared" si="0"/>
        <v>73064.468138378012</v>
      </c>
    </row>
    <row r="39" spans="1:28" s="21" customFormat="1" ht="13.7" customHeight="1" x14ac:dyDescent="0.2">
      <c r="A39" s="109">
        <v>2021</v>
      </c>
      <c r="B39" s="42">
        <v>46045.923531870241</v>
      </c>
      <c r="C39" s="43">
        <v>-25335.914583473466</v>
      </c>
      <c r="D39" s="43">
        <v>-1421.394722766054</v>
      </c>
      <c r="E39" s="43">
        <v>76594.856636326062</v>
      </c>
      <c r="F39" s="43">
        <v>6222.0874841767654</v>
      </c>
      <c r="G39" s="43">
        <v>8256.0440959640255</v>
      </c>
      <c r="H39" s="43">
        <v>16399.355565273261</v>
      </c>
      <c r="I39" s="43">
        <v>26375.558648776612</v>
      </c>
      <c r="J39" s="43">
        <v>2151.7134527037269</v>
      </c>
      <c r="K39" s="43">
        <v>9927.7786480103096</v>
      </c>
      <c r="L39" s="43">
        <v>7727.4511464401439</v>
      </c>
      <c r="M39" s="43">
        <v>2209.571876345959</v>
      </c>
      <c r="N39" s="43">
        <v>22784.373333592783</v>
      </c>
      <c r="O39" s="43">
        <v>-3996.1505900116458</v>
      </c>
      <c r="P39" s="43">
        <v>16459.290913793549</v>
      </c>
      <c r="Q39" s="43">
        <v>-612.44134420267073</v>
      </c>
      <c r="R39" s="43">
        <v>13381.100110448751</v>
      </c>
      <c r="S39" s="43">
        <v>4081.1814741302514</v>
      </c>
      <c r="T39" s="43">
        <v>4930.3627230427801</v>
      </c>
      <c r="U39" s="43">
        <v>13394.267372969029</v>
      </c>
      <c r="V39" s="43">
        <v>3532.8205050154356</v>
      </c>
      <c r="W39" s="43">
        <v>10176.874564103491</v>
      </c>
      <c r="X39" s="43">
        <v>4363.2916661431955</v>
      </c>
      <c r="Y39" s="76">
        <v>1036.4606920960068</v>
      </c>
      <c r="Z39" s="36">
        <f t="shared" si="0"/>
        <v>264684.46320076857</v>
      </c>
      <c r="AA39" s="1"/>
      <c r="AB39" s="1"/>
    </row>
    <row r="40" spans="1:28" s="21" customFormat="1" ht="13.7" customHeight="1" x14ac:dyDescent="0.2">
      <c r="A40" s="109">
        <v>2022</v>
      </c>
      <c r="B40" s="42">
        <v>191385.593781225</v>
      </c>
      <c r="C40" s="43">
        <v>-51547.865952784101</v>
      </c>
      <c r="D40" s="43">
        <v>5012.4583719748798</v>
      </c>
      <c r="E40" s="43">
        <v>116302.415886733</v>
      </c>
      <c r="F40" s="43">
        <v>17153.223380252901</v>
      </c>
      <c r="G40" s="43">
        <v>9484.2079481660585</v>
      </c>
      <c r="H40" s="43">
        <v>15320.833303667801</v>
      </c>
      <c r="I40" s="43">
        <v>25471.153018791199</v>
      </c>
      <c r="J40" s="43">
        <v>6119.0101890093101</v>
      </c>
      <c r="K40" s="43">
        <v>20035.278003013202</v>
      </c>
      <c r="L40" s="43">
        <v>-1606.98721094033</v>
      </c>
      <c r="M40" s="43">
        <v>2958.5053032886103</v>
      </c>
      <c r="N40" s="43">
        <v>44045.665286435098</v>
      </c>
      <c r="O40" s="43">
        <v>9583.4479516736501</v>
      </c>
      <c r="P40" s="43">
        <v>4206.6813902822305</v>
      </c>
      <c r="Q40" s="43">
        <v>7840.67046233767</v>
      </c>
      <c r="R40" s="43">
        <v>15483.023847590401</v>
      </c>
      <c r="S40" s="43">
        <v>9722.2226728968108</v>
      </c>
      <c r="T40" s="43">
        <v>-3542.9730931347599</v>
      </c>
      <c r="U40" s="43">
        <v>8416.2901462524296</v>
      </c>
      <c r="V40" s="43">
        <v>46212.130220536303</v>
      </c>
      <c r="W40" s="43">
        <v>34951.722560565999</v>
      </c>
      <c r="X40" s="43">
        <v>24957.950425688799</v>
      </c>
      <c r="Y40" s="76">
        <v>4625.7841927379504</v>
      </c>
      <c r="Z40" s="36">
        <f t="shared" si="0"/>
        <v>562590.44208626007</v>
      </c>
      <c r="AA40" s="22"/>
      <c r="AB40" s="22"/>
    </row>
    <row r="41" spans="1:28" s="21" customFormat="1" ht="13.7" customHeight="1" x14ac:dyDescent="0.2">
      <c r="A41" s="109">
        <v>2023</v>
      </c>
      <c r="B41" s="42">
        <v>378711.40044118045</v>
      </c>
      <c r="C41" s="43">
        <v>-391171.18641091324</v>
      </c>
      <c r="D41" s="43">
        <v>-12055.650628821226</v>
      </c>
      <c r="E41" s="43">
        <v>142899.0302532576</v>
      </c>
      <c r="F41" s="43">
        <v>-3429.4103553402238</v>
      </c>
      <c r="G41" s="43">
        <v>-29415.441102190758</v>
      </c>
      <c r="H41" s="43">
        <v>62639.409795807675</v>
      </c>
      <c r="I41" s="43">
        <v>-52074.550739425234</v>
      </c>
      <c r="J41" s="43">
        <v>8187.924196275766</v>
      </c>
      <c r="K41" s="43">
        <v>4418.0627120597055</v>
      </c>
      <c r="L41" s="43">
        <v>23716.380317328963</v>
      </c>
      <c r="M41" s="43">
        <v>3600.5715627184836</v>
      </c>
      <c r="N41" s="43">
        <v>61606.433650519699</v>
      </c>
      <c r="O41" s="43">
        <v>4598.870955794584</v>
      </c>
      <c r="P41" s="43">
        <v>36633.146803308744</v>
      </c>
      <c r="Q41" s="43">
        <v>708.18940447771456</v>
      </c>
      <c r="R41" s="43">
        <v>32117.808457480744</v>
      </c>
      <c r="S41" s="43">
        <v>22200.151043703314</v>
      </c>
      <c r="T41" s="43">
        <v>-75649.553815478052</v>
      </c>
      <c r="U41" s="43">
        <v>-17938.807409765082</v>
      </c>
      <c r="V41" s="43">
        <v>-100903.1616997947</v>
      </c>
      <c r="W41" s="43">
        <v>70080.947187422542</v>
      </c>
      <c r="X41" s="43">
        <v>-34450.917855417007</v>
      </c>
      <c r="Y41" s="76">
        <v>1716.3591427471256</v>
      </c>
      <c r="Z41" s="36">
        <f t="shared" si="0"/>
        <v>136746.00590693759</v>
      </c>
      <c r="AA41" s="1"/>
      <c r="AB41" s="1"/>
    </row>
    <row r="42" spans="1:28" s="21" customFormat="1" ht="13.7" customHeight="1" x14ac:dyDescent="0.2">
      <c r="A42" s="109">
        <v>2024</v>
      </c>
      <c r="B42" s="42">
        <v>513397.65625122935</v>
      </c>
      <c r="C42" s="43">
        <v>-698711.00282732025</v>
      </c>
      <c r="D42" s="43">
        <v>-29149.428213612875</v>
      </c>
      <c r="E42" s="43">
        <v>507211.45982781984</v>
      </c>
      <c r="F42" s="43">
        <v>26480.565984219313</v>
      </c>
      <c r="G42" s="43">
        <v>-144481.37818236602</v>
      </c>
      <c r="H42" s="43">
        <v>88753.521305339411</v>
      </c>
      <c r="I42" s="43">
        <v>28565.479124787729</v>
      </c>
      <c r="J42" s="43">
        <v>49327.953911591787</v>
      </c>
      <c r="K42" s="43">
        <v>248313.71241845447</v>
      </c>
      <c r="L42" s="43"/>
      <c r="M42" s="43">
        <v>42862.077570643858</v>
      </c>
      <c r="N42" s="43">
        <v>200292.7021001312</v>
      </c>
      <c r="O42" s="43">
        <v>8912.8267215061933</v>
      </c>
      <c r="P42" s="43">
        <v>450595.96962251421</v>
      </c>
      <c r="Q42" s="43">
        <v>35422.916236116085</v>
      </c>
      <c r="R42" s="43">
        <v>136343.61146506201</v>
      </c>
      <c r="S42" s="43">
        <v>246485.04641463445</v>
      </c>
      <c r="T42" s="43">
        <v>165257.99392174114</v>
      </c>
      <c r="U42" s="43">
        <v>34352.288298210595</v>
      </c>
      <c r="V42" s="43">
        <v>185833.99770210125</v>
      </c>
      <c r="W42" s="43"/>
      <c r="X42" s="43">
        <v>194495.88506562589</v>
      </c>
      <c r="Y42" s="37">
        <v>11809.088995330152</v>
      </c>
      <c r="Z42" s="36">
        <f t="shared" si="0"/>
        <v>2302372.9437137595</v>
      </c>
      <c r="AA42" s="1"/>
      <c r="AB42" s="1"/>
    </row>
    <row r="43" spans="1:28" s="2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f t="shared" si="0"/>
        <v>#N/A</v>
      </c>
      <c r="AA43" s="1"/>
      <c r="AB43" s="1"/>
    </row>
    <row r="44" spans="1:28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8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8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8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8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1" x14ac:dyDescent="0.2">
      <c r="A49" s="109"/>
    </row>
    <row r="50" spans="1:1" x14ac:dyDescent="0.2">
      <c r="A50" s="109"/>
    </row>
    <row r="51" spans="1:1" x14ac:dyDescent="0.2">
      <c r="A51" s="109"/>
    </row>
    <row r="52" spans="1:1" x14ac:dyDescent="0.2">
      <c r="A52" s="109"/>
    </row>
    <row r="53" spans="1:1" x14ac:dyDescent="0.2">
      <c r="A53" s="109"/>
    </row>
    <row r="54" spans="1:1" x14ac:dyDescent="0.2">
      <c r="A54" s="109"/>
    </row>
    <row r="55" spans="1:1" x14ac:dyDescent="0.2">
      <c r="A55" s="109"/>
    </row>
    <row r="56" spans="1:1" x14ac:dyDescent="0.2">
      <c r="A56" s="109"/>
    </row>
    <row r="57" spans="1:1" x14ac:dyDescent="0.2">
      <c r="A57" s="109"/>
    </row>
    <row r="58" spans="1:1" x14ac:dyDescent="0.2">
      <c r="A58" s="109"/>
    </row>
    <row r="59" spans="1:1" x14ac:dyDescent="0.2">
      <c r="A59" s="109"/>
    </row>
    <row r="60" spans="1:1" x14ac:dyDescent="0.2">
      <c r="A60" s="109"/>
    </row>
    <row r="61" spans="1:1" x14ac:dyDescent="0.2">
      <c r="A61" s="109"/>
    </row>
    <row r="62" spans="1:1" x14ac:dyDescent="0.2">
      <c r="A62" s="109"/>
    </row>
    <row r="63" spans="1:1" x14ac:dyDescent="0.2">
      <c r="A63" s="109"/>
    </row>
    <row r="64" spans="1:1" x14ac:dyDescent="0.2">
      <c r="A64" s="109"/>
    </row>
    <row r="65" spans="1:1" x14ac:dyDescent="0.2">
      <c r="A65" s="109"/>
    </row>
    <row r="66" spans="1:1" x14ac:dyDescent="0.2">
      <c r="A66" s="109"/>
    </row>
    <row r="67" spans="1:1" x14ac:dyDescent="0.2">
      <c r="A67" s="109"/>
    </row>
    <row r="68" spans="1:1" x14ac:dyDescent="0.2">
      <c r="A68" s="109"/>
    </row>
    <row r="69" spans="1:1" x14ac:dyDescent="0.2">
      <c r="A69" s="109"/>
    </row>
    <row r="70" spans="1:1" x14ac:dyDescent="0.2">
      <c r="A70" s="109"/>
    </row>
    <row r="71" spans="1:1" x14ac:dyDescent="0.2">
      <c r="A71" s="109"/>
    </row>
    <row r="72" spans="1:1" x14ac:dyDescent="0.2">
      <c r="A72" s="109"/>
    </row>
    <row r="73" spans="1:1" x14ac:dyDescent="0.2">
      <c r="A73" s="109"/>
    </row>
    <row r="74" spans="1:1" x14ac:dyDescent="0.2">
      <c r="A74" s="109"/>
    </row>
    <row r="75" spans="1:1" x14ac:dyDescent="0.2">
      <c r="A75" s="109"/>
    </row>
    <row r="76" spans="1:1" x14ac:dyDescent="0.2">
      <c r="A76" s="109"/>
    </row>
    <row r="77" spans="1:1" x14ac:dyDescent="0.2">
      <c r="A77" s="109"/>
    </row>
    <row r="78" spans="1:1" x14ac:dyDescent="0.2">
      <c r="A78" s="109"/>
    </row>
    <row r="79" spans="1:1" x14ac:dyDescent="0.2">
      <c r="A79" s="109"/>
    </row>
    <row r="80" spans="1:1" x14ac:dyDescent="0.2">
      <c r="A80" s="109"/>
    </row>
    <row r="81" spans="1:1" x14ac:dyDescent="0.2">
      <c r="A81" s="109"/>
    </row>
    <row r="82" spans="1:1" x14ac:dyDescent="0.2">
      <c r="A82" s="109"/>
    </row>
    <row r="83" spans="1:1" x14ac:dyDescent="0.2">
      <c r="A83" s="109"/>
    </row>
    <row r="84" spans="1:1" x14ac:dyDescent="0.2">
      <c r="A84" s="109"/>
    </row>
    <row r="85" spans="1:1" x14ac:dyDescent="0.2">
      <c r="A85" s="109"/>
    </row>
    <row r="86" spans="1:1" x14ac:dyDescent="0.2">
      <c r="A86" s="109"/>
    </row>
    <row r="87" spans="1:1" x14ac:dyDescent="0.2">
      <c r="A87" s="109"/>
    </row>
    <row r="88" spans="1:1" x14ac:dyDescent="0.2">
      <c r="A88" s="109"/>
    </row>
    <row r="89" spans="1:1" x14ac:dyDescent="0.2">
      <c r="A89" s="109"/>
    </row>
    <row r="90" spans="1:1" x14ac:dyDescent="0.2">
      <c r="A90" s="109"/>
    </row>
    <row r="91" spans="1:1" x14ac:dyDescent="0.2">
      <c r="A91" s="109"/>
    </row>
    <row r="92" spans="1:1" x14ac:dyDescent="0.2">
      <c r="A92" s="109"/>
    </row>
    <row r="93" spans="1:1" x14ac:dyDescent="0.2">
      <c r="A93" s="109"/>
    </row>
    <row r="94" spans="1:1" x14ac:dyDescent="0.2">
      <c r="A94" s="109"/>
    </row>
    <row r="95" spans="1:1" x14ac:dyDescent="0.2">
      <c r="A95" s="109"/>
    </row>
    <row r="96" spans="1:1" x14ac:dyDescent="0.2">
      <c r="A96" s="109"/>
    </row>
    <row r="97" spans="1:1" x14ac:dyDescent="0.2">
      <c r="A97" s="109"/>
    </row>
    <row r="98" spans="1:1" x14ac:dyDescent="0.2">
      <c r="A98" s="109"/>
    </row>
    <row r="99" spans="1:1" x14ac:dyDescent="0.2">
      <c r="A99" s="109"/>
    </row>
    <row r="100" spans="1:1" x14ac:dyDescent="0.2">
      <c r="A100" s="109"/>
    </row>
    <row r="101" spans="1:1" x14ac:dyDescent="0.2">
      <c r="A101" s="109"/>
    </row>
    <row r="102" spans="1:1" x14ac:dyDescent="0.2">
      <c r="A102" s="109"/>
    </row>
    <row r="103" spans="1:1" x14ac:dyDescent="0.2">
      <c r="A103" s="109"/>
    </row>
    <row r="104" spans="1:1" x14ac:dyDescent="0.2">
      <c r="A104" s="109"/>
    </row>
    <row r="105" spans="1:1" x14ac:dyDescent="0.2">
      <c r="A105" s="109"/>
    </row>
    <row r="106" spans="1:1" x14ac:dyDescent="0.2">
      <c r="A106" s="109"/>
    </row>
    <row r="107" spans="1:1" x14ac:dyDescent="0.2">
      <c r="A107" s="109"/>
    </row>
    <row r="108" spans="1:1" x14ac:dyDescent="0.2">
      <c r="A108" s="109"/>
    </row>
    <row r="109" spans="1:1" x14ac:dyDescent="0.2">
      <c r="A109" s="109"/>
    </row>
    <row r="110" spans="1:1" x14ac:dyDescent="0.2">
      <c r="A110" s="109"/>
    </row>
    <row r="111" spans="1:1" x14ac:dyDescent="0.2">
      <c r="A111" s="109"/>
    </row>
    <row r="112" spans="1:1" x14ac:dyDescent="0.2">
      <c r="A112" s="109"/>
    </row>
    <row r="113" spans="1:1" x14ac:dyDescent="0.2">
      <c r="A113" s="109"/>
    </row>
    <row r="114" spans="1:1" x14ac:dyDescent="0.2">
      <c r="A114" s="109"/>
    </row>
    <row r="115" spans="1:1" x14ac:dyDescent="0.2">
      <c r="A115" s="109"/>
    </row>
    <row r="116" spans="1:1" x14ac:dyDescent="0.2">
      <c r="A116" s="109"/>
    </row>
    <row r="117" spans="1:1" x14ac:dyDescent="0.2">
      <c r="A117" s="109"/>
    </row>
    <row r="118" spans="1:1" x14ac:dyDescent="0.2">
      <c r="A118" s="109"/>
    </row>
    <row r="119" spans="1:1" x14ac:dyDescent="0.2">
      <c r="A119" s="109"/>
    </row>
    <row r="120" spans="1:1" x14ac:dyDescent="0.2">
      <c r="A120" s="109"/>
    </row>
    <row r="121" spans="1:1" x14ac:dyDescent="0.2">
      <c r="A121" s="109"/>
    </row>
    <row r="122" spans="1:1" x14ac:dyDescent="0.2">
      <c r="A122" s="109"/>
    </row>
    <row r="123" spans="1:1" x14ac:dyDescent="0.2">
      <c r="A123" s="109"/>
    </row>
    <row r="124" spans="1:1" x14ac:dyDescent="0.2">
      <c r="A124" s="109"/>
    </row>
    <row r="125" spans="1:1" x14ac:dyDescent="0.2">
      <c r="A125" s="109"/>
    </row>
    <row r="126" spans="1:1" x14ac:dyDescent="0.2">
      <c r="A126" s="109"/>
    </row>
    <row r="127" spans="1:1" x14ac:dyDescent="0.2">
      <c r="A127" s="109"/>
    </row>
    <row r="128" spans="1:1" x14ac:dyDescent="0.2">
      <c r="A128" s="109"/>
    </row>
    <row r="129" spans="1:1" x14ac:dyDescent="0.2">
      <c r="A129" s="109"/>
    </row>
    <row r="130" spans="1:1" x14ac:dyDescent="0.2">
      <c r="A130" s="109"/>
    </row>
    <row r="131" spans="1:1" x14ac:dyDescent="0.2">
      <c r="A131" s="109"/>
    </row>
    <row r="132" spans="1:1" x14ac:dyDescent="0.2">
      <c r="A132" s="109"/>
    </row>
    <row r="133" spans="1:1" x14ac:dyDescent="0.2">
      <c r="A133" s="109"/>
    </row>
    <row r="134" spans="1:1" x14ac:dyDescent="0.2">
      <c r="A134" s="109"/>
    </row>
    <row r="135" spans="1:1" x14ac:dyDescent="0.2">
      <c r="A135" s="109"/>
    </row>
    <row r="136" spans="1:1" x14ac:dyDescent="0.2">
      <c r="A136" s="109"/>
    </row>
    <row r="137" spans="1:1" x14ac:dyDescent="0.2">
      <c r="A137" s="109"/>
    </row>
    <row r="138" spans="1:1" x14ac:dyDescent="0.2">
      <c r="A138" s="109"/>
    </row>
    <row r="139" spans="1:1" x14ac:dyDescent="0.2">
      <c r="A139" s="109"/>
    </row>
    <row r="140" spans="1:1" x14ac:dyDescent="0.2">
      <c r="A140" s="109"/>
    </row>
    <row r="141" spans="1:1" x14ac:dyDescent="0.2">
      <c r="A141" s="109"/>
    </row>
    <row r="142" spans="1:1" x14ac:dyDescent="0.2">
      <c r="A142" s="109"/>
    </row>
    <row r="143" spans="1:1" x14ac:dyDescent="0.2">
      <c r="A143" s="109"/>
    </row>
    <row r="144" spans="1:1" x14ac:dyDescent="0.2">
      <c r="A144" s="109"/>
    </row>
    <row r="145" spans="1:1" x14ac:dyDescent="0.2">
      <c r="A145" s="109"/>
    </row>
    <row r="146" spans="1:1" x14ac:dyDescent="0.2">
      <c r="A146" s="109"/>
    </row>
    <row r="147" spans="1:1" x14ac:dyDescent="0.2">
      <c r="A147" s="109"/>
    </row>
    <row r="148" spans="1:1" x14ac:dyDescent="0.2">
      <c r="A148" s="109"/>
    </row>
    <row r="149" spans="1:1" x14ac:dyDescent="0.2">
      <c r="A149" s="109"/>
    </row>
    <row r="150" spans="1:1" x14ac:dyDescent="0.2">
      <c r="A150" s="109"/>
    </row>
    <row r="151" spans="1:1" x14ac:dyDescent="0.2">
      <c r="A151" s="109"/>
    </row>
    <row r="152" spans="1:1" x14ac:dyDescent="0.2">
      <c r="A152" s="109"/>
    </row>
    <row r="153" spans="1:1" x14ac:dyDescent="0.2">
      <c r="A153" s="109"/>
    </row>
    <row r="154" spans="1:1" x14ac:dyDescent="0.2">
      <c r="A154" s="109"/>
    </row>
    <row r="155" spans="1:1" x14ac:dyDescent="0.2">
      <c r="A155" s="109"/>
    </row>
    <row r="156" spans="1:1" x14ac:dyDescent="0.2">
      <c r="A156" s="109"/>
    </row>
    <row r="157" spans="1:1" x14ac:dyDescent="0.2">
      <c r="A157" s="109"/>
    </row>
    <row r="158" spans="1:1" x14ac:dyDescent="0.2">
      <c r="A158" s="109"/>
    </row>
    <row r="159" spans="1:1" x14ac:dyDescent="0.2">
      <c r="A159" s="109"/>
    </row>
    <row r="160" spans="1:1" x14ac:dyDescent="0.2">
      <c r="A160" s="109"/>
    </row>
    <row r="161" spans="1:1" x14ac:dyDescent="0.2">
      <c r="A161" s="109"/>
    </row>
    <row r="162" spans="1:1" x14ac:dyDescent="0.2">
      <c r="A162" s="109"/>
    </row>
    <row r="163" spans="1:1" x14ac:dyDescent="0.2">
      <c r="A163" s="109"/>
    </row>
    <row r="164" spans="1:1" x14ac:dyDescent="0.2">
      <c r="A164" s="109"/>
    </row>
    <row r="165" spans="1:1" x14ac:dyDescent="0.2">
      <c r="A165" s="109"/>
    </row>
    <row r="166" spans="1:1" x14ac:dyDescent="0.2">
      <c r="A166" s="109"/>
    </row>
    <row r="167" spans="1:1" x14ac:dyDescent="0.2">
      <c r="A167" s="109"/>
    </row>
    <row r="168" spans="1:1" x14ac:dyDescent="0.2">
      <c r="A168" s="109"/>
    </row>
    <row r="169" spans="1:1" x14ac:dyDescent="0.2">
      <c r="A169" s="109"/>
    </row>
    <row r="170" spans="1:1" x14ac:dyDescent="0.2">
      <c r="A170" s="109"/>
    </row>
    <row r="171" spans="1:1" x14ac:dyDescent="0.2">
      <c r="A171" s="109"/>
    </row>
    <row r="172" spans="1:1" x14ac:dyDescent="0.2">
      <c r="A172" s="109"/>
    </row>
    <row r="173" spans="1:1" x14ac:dyDescent="0.2">
      <c r="A173" s="109"/>
    </row>
    <row r="174" spans="1:1" x14ac:dyDescent="0.2">
      <c r="A174" s="109"/>
    </row>
    <row r="175" spans="1:1" x14ac:dyDescent="0.2">
      <c r="A175" s="109"/>
    </row>
    <row r="176" spans="1:1" x14ac:dyDescent="0.2">
      <c r="A176" s="109"/>
    </row>
    <row r="177" spans="1:1" x14ac:dyDescent="0.2">
      <c r="A177" s="109"/>
    </row>
    <row r="178" spans="1:1" x14ac:dyDescent="0.2">
      <c r="A178" s="109"/>
    </row>
    <row r="179" spans="1:1" x14ac:dyDescent="0.2">
      <c r="A179" s="109"/>
    </row>
    <row r="180" spans="1:1" x14ac:dyDescent="0.2">
      <c r="A180" s="109"/>
    </row>
    <row r="181" spans="1:1" x14ac:dyDescent="0.2">
      <c r="A181" s="109"/>
    </row>
    <row r="182" spans="1:1" x14ac:dyDescent="0.2">
      <c r="A182" s="109"/>
    </row>
    <row r="183" spans="1:1" x14ac:dyDescent="0.2">
      <c r="A183" s="109"/>
    </row>
    <row r="184" spans="1:1" x14ac:dyDescent="0.2">
      <c r="A184" s="109"/>
    </row>
    <row r="185" spans="1:1" x14ac:dyDescent="0.2">
      <c r="A185" s="109"/>
    </row>
    <row r="186" spans="1:1" x14ac:dyDescent="0.2">
      <c r="A186" s="109"/>
    </row>
    <row r="187" spans="1:1" x14ac:dyDescent="0.2">
      <c r="A187" s="109"/>
    </row>
    <row r="188" spans="1:1" x14ac:dyDescent="0.2">
      <c r="A188" s="109"/>
    </row>
    <row r="189" spans="1:1" x14ac:dyDescent="0.2">
      <c r="A189" s="109"/>
    </row>
    <row r="190" spans="1:1" x14ac:dyDescent="0.2">
      <c r="A190" s="109"/>
    </row>
    <row r="191" spans="1:1" x14ac:dyDescent="0.2">
      <c r="A191" s="109"/>
    </row>
    <row r="192" spans="1:1" x14ac:dyDescent="0.2">
      <c r="A192" s="109"/>
    </row>
    <row r="193" spans="1:1" x14ac:dyDescent="0.2">
      <c r="A193" s="109"/>
    </row>
    <row r="194" spans="1:1" x14ac:dyDescent="0.2">
      <c r="A194" s="109"/>
    </row>
    <row r="195" spans="1:1" x14ac:dyDescent="0.2">
      <c r="A195" s="109"/>
    </row>
    <row r="196" spans="1:1" x14ac:dyDescent="0.2">
      <c r="A196" s="109"/>
    </row>
    <row r="197" spans="1:1" x14ac:dyDescent="0.2">
      <c r="A197" s="109"/>
    </row>
    <row r="198" spans="1:1" x14ac:dyDescent="0.2">
      <c r="A198" s="109"/>
    </row>
    <row r="199" spans="1:1" x14ac:dyDescent="0.2">
      <c r="A199" s="109"/>
    </row>
    <row r="200" spans="1:1" x14ac:dyDescent="0.2">
      <c r="A200" s="109"/>
    </row>
    <row r="201" spans="1:1" x14ac:dyDescent="0.2">
      <c r="A201" s="109"/>
    </row>
    <row r="202" spans="1:1" x14ac:dyDescent="0.2">
      <c r="A202" s="109"/>
    </row>
    <row r="203" spans="1:1" x14ac:dyDescent="0.2">
      <c r="A203" s="109"/>
    </row>
    <row r="204" spans="1:1" x14ac:dyDescent="0.2">
      <c r="A204" s="109"/>
    </row>
    <row r="205" spans="1:1" x14ac:dyDescent="0.2">
      <c r="A205" s="109"/>
    </row>
    <row r="206" spans="1:1" x14ac:dyDescent="0.2">
      <c r="A206" s="109"/>
    </row>
    <row r="207" spans="1:1" x14ac:dyDescent="0.2">
      <c r="A207" s="109"/>
    </row>
    <row r="208" spans="1:1" x14ac:dyDescent="0.2">
      <c r="A208" s="109"/>
    </row>
    <row r="209" spans="1:1" x14ac:dyDescent="0.2">
      <c r="A209" s="109"/>
    </row>
    <row r="210" spans="1:1" x14ac:dyDescent="0.2">
      <c r="A210" s="109"/>
    </row>
    <row r="211" spans="1:1" x14ac:dyDescent="0.2">
      <c r="A211" s="109"/>
    </row>
    <row r="212" spans="1:1" x14ac:dyDescent="0.2">
      <c r="A212" s="109"/>
    </row>
    <row r="213" spans="1:1" x14ac:dyDescent="0.2">
      <c r="A213" s="109"/>
    </row>
    <row r="214" spans="1:1" x14ac:dyDescent="0.2">
      <c r="A214" s="109"/>
    </row>
    <row r="215" spans="1:1" x14ac:dyDescent="0.2">
      <c r="A215" s="109"/>
    </row>
    <row r="216" spans="1:1" x14ac:dyDescent="0.2">
      <c r="A216" s="109"/>
    </row>
    <row r="217" spans="1:1" x14ac:dyDescent="0.2">
      <c r="A217" s="109"/>
    </row>
    <row r="218" spans="1:1" x14ac:dyDescent="0.2">
      <c r="A218" s="109"/>
    </row>
    <row r="219" spans="1:1" x14ac:dyDescent="0.2">
      <c r="A219" s="109"/>
    </row>
    <row r="220" spans="1:1" x14ac:dyDescent="0.2">
      <c r="A220" s="109"/>
    </row>
    <row r="221" spans="1:1" x14ac:dyDescent="0.2">
      <c r="A221" s="109"/>
    </row>
    <row r="222" spans="1:1" x14ac:dyDescent="0.2">
      <c r="A222" s="109"/>
    </row>
    <row r="223" spans="1:1" x14ac:dyDescent="0.2">
      <c r="A223" s="109"/>
    </row>
    <row r="224" spans="1:1" x14ac:dyDescent="0.2">
      <c r="A224" s="109"/>
    </row>
    <row r="225" spans="1:1" x14ac:dyDescent="0.2">
      <c r="A225" s="109"/>
    </row>
    <row r="226" spans="1:1" x14ac:dyDescent="0.2">
      <c r="A226" s="109"/>
    </row>
    <row r="227" spans="1:1" x14ac:dyDescent="0.2">
      <c r="A227" s="109"/>
    </row>
    <row r="228" spans="1:1" x14ac:dyDescent="0.2">
      <c r="A228" s="109"/>
    </row>
    <row r="229" spans="1:1" x14ac:dyDescent="0.2">
      <c r="A229" s="109"/>
    </row>
    <row r="230" spans="1:1" x14ac:dyDescent="0.2">
      <c r="A230" s="109"/>
    </row>
    <row r="231" spans="1:1" x14ac:dyDescent="0.2">
      <c r="A231" s="109"/>
    </row>
    <row r="232" spans="1:1" x14ac:dyDescent="0.2">
      <c r="A232" s="109"/>
    </row>
    <row r="233" spans="1:1" x14ac:dyDescent="0.2">
      <c r="A233" s="109"/>
    </row>
    <row r="234" spans="1:1" x14ac:dyDescent="0.2">
      <c r="A234" s="109"/>
    </row>
    <row r="235" spans="1:1" x14ac:dyDescent="0.2">
      <c r="A235" s="109"/>
    </row>
    <row r="236" spans="1:1" x14ac:dyDescent="0.2">
      <c r="A236" s="109"/>
    </row>
    <row r="237" spans="1:1" x14ac:dyDescent="0.2">
      <c r="A237" s="109"/>
    </row>
    <row r="238" spans="1:1" x14ac:dyDescent="0.2">
      <c r="A238" s="109"/>
    </row>
    <row r="239" spans="1:1" x14ac:dyDescent="0.2">
      <c r="A239" s="109"/>
    </row>
    <row r="240" spans="1:1" x14ac:dyDescent="0.2">
      <c r="A240" s="109"/>
    </row>
    <row r="241" spans="1:1" x14ac:dyDescent="0.2">
      <c r="A241" s="109"/>
    </row>
    <row r="242" spans="1:1" x14ac:dyDescent="0.2">
      <c r="A242" s="109"/>
    </row>
    <row r="243" spans="1:1" x14ac:dyDescent="0.2">
      <c r="A243" s="109"/>
    </row>
    <row r="244" spans="1:1" x14ac:dyDescent="0.2">
      <c r="A244" s="109"/>
    </row>
    <row r="245" spans="1:1" x14ac:dyDescent="0.2">
      <c r="A245" s="109"/>
    </row>
    <row r="246" spans="1:1" x14ac:dyDescent="0.2">
      <c r="A246" s="109"/>
    </row>
    <row r="247" spans="1:1" x14ac:dyDescent="0.2">
      <c r="A247" s="109"/>
    </row>
    <row r="248" spans="1:1" x14ac:dyDescent="0.2">
      <c r="A248" s="109"/>
    </row>
    <row r="249" spans="1:1" x14ac:dyDescent="0.2">
      <c r="A249" s="109"/>
    </row>
    <row r="250" spans="1:1" x14ac:dyDescent="0.2">
      <c r="A250" s="109"/>
    </row>
    <row r="251" spans="1:1" x14ac:dyDescent="0.2">
      <c r="A251" s="109"/>
    </row>
    <row r="252" spans="1:1" x14ac:dyDescent="0.2">
      <c r="A252" s="109"/>
    </row>
    <row r="253" spans="1:1" x14ac:dyDescent="0.2">
      <c r="A253" s="109"/>
    </row>
    <row r="254" spans="1:1" x14ac:dyDescent="0.2">
      <c r="A254" s="109"/>
    </row>
    <row r="255" spans="1:1" x14ac:dyDescent="0.2">
      <c r="A255" s="109"/>
    </row>
    <row r="256" spans="1:1" x14ac:dyDescent="0.2">
      <c r="A256" s="109"/>
    </row>
    <row r="257" spans="1:1" x14ac:dyDescent="0.2">
      <c r="A257" s="109"/>
    </row>
    <row r="258" spans="1:1" x14ac:dyDescent="0.2">
      <c r="A258" s="109"/>
    </row>
    <row r="259" spans="1:1" x14ac:dyDescent="0.2">
      <c r="A259" s="109"/>
    </row>
    <row r="260" spans="1:1" x14ac:dyDescent="0.2">
      <c r="A260" s="109"/>
    </row>
    <row r="261" spans="1:1" x14ac:dyDescent="0.2">
      <c r="A261" s="109"/>
    </row>
    <row r="262" spans="1:1" x14ac:dyDescent="0.2">
      <c r="A262" s="109"/>
    </row>
    <row r="263" spans="1:1" x14ac:dyDescent="0.2">
      <c r="A263" s="109"/>
    </row>
    <row r="264" spans="1:1" x14ac:dyDescent="0.2">
      <c r="A264" s="109"/>
    </row>
    <row r="265" spans="1:1" x14ac:dyDescent="0.2">
      <c r="A265" s="109"/>
    </row>
    <row r="266" spans="1:1" x14ac:dyDescent="0.2">
      <c r="A266" s="109"/>
    </row>
    <row r="267" spans="1:1" x14ac:dyDescent="0.2">
      <c r="A267" s="109"/>
    </row>
    <row r="268" spans="1:1" x14ac:dyDescent="0.2">
      <c r="A268" s="109"/>
    </row>
    <row r="269" spans="1:1" x14ac:dyDescent="0.2">
      <c r="A269" s="109"/>
    </row>
    <row r="270" spans="1:1" x14ac:dyDescent="0.2">
      <c r="A270" s="109"/>
    </row>
    <row r="271" spans="1:1" x14ac:dyDescent="0.2">
      <c r="A271" s="109"/>
    </row>
    <row r="272" spans="1:1" x14ac:dyDescent="0.2">
      <c r="A272" s="109"/>
    </row>
    <row r="273" spans="1:1" x14ac:dyDescent="0.2">
      <c r="A273" s="109"/>
    </row>
    <row r="274" spans="1:1" x14ac:dyDescent="0.2">
      <c r="A274" s="109"/>
    </row>
    <row r="275" spans="1:1" x14ac:dyDescent="0.2">
      <c r="A275" s="109"/>
    </row>
    <row r="276" spans="1:1" x14ac:dyDescent="0.2">
      <c r="A276" s="109"/>
    </row>
    <row r="277" spans="1:1" x14ac:dyDescent="0.2">
      <c r="A277" s="109"/>
    </row>
    <row r="278" spans="1:1" x14ac:dyDescent="0.2">
      <c r="A278" s="109"/>
    </row>
    <row r="279" spans="1:1" x14ac:dyDescent="0.2">
      <c r="A279" s="109"/>
    </row>
    <row r="280" spans="1:1" x14ac:dyDescent="0.2">
      <c r="A280" s="109"/>
    </row>
    <row r="281" spans="1:1" x14ac:dyDescent="0.2">
      <c r="A281" s="109"/>
    </row>
    <row r="282" spans="1:1" x14ac:dyDescent="0.2">
      <c r="A282" s="109"/>
    </row>
    <row r="283" spans="1:1" x14ac:dyDescent="0.2">
      <c r="A283" s="109"/>
    </row>
    <row r="284" spans="1:1" x14ac:dyDescent="0.2">
      <c r="A284" s="109"/>
    </row>
    <row r="285" spans="1:1" x14ac:dyDescent="0.2">
      <c r="A285" s="109"/>
    </row>
    <row r="286" spans="1:1" x14ac:dyDescent="0.2">
      <c r="A286" s="109"/>
    </row>
    <row r="287" spans="1:1" x14ac:dyDescent="0.2">
      <c r="A287" s="109"/>
    </row>
    <row r="288" spans="1:1" x14ac:dyDescent="0.2">
      <c r="A288" s="109"/>
    </row>
    <row r="289" spans="1:1" x14ac:dyDescent="0.2">
      <c r="A289" s="109"/>
    </row>
    <row r="290" spans="1:1" x14ac:dyDescent="0.2">
      <c r="A290" s="109"/>
    </row>
    <row r="291" spans="1:1" x14ac:dyDescent="0.2">
      <c r="A291" s="109"/>
    </row>
    <row r="292" spans="1:1" x14ac:dyDescent="0.2">
      <c r="A292" s="109"/>
    </row>
    <row r="293" spans="1:1" x14ac:dyDescent="0.2">
      <c r="A293" s="109"/>
    </row>
    <row r="294" spans="1:1" x14ac:dyDescent="0.2">
      <c r="A294" s="109"/>
    </row>
    <row r="295" spans="1:1" x14ac:dyDescent="0.2">
      <c r="A295" s="109"/>
    </row>
    <row r="296" spans="1:1" x14ac:dyDescent="0.2">
      <c r="A296" s="109"/>
    </row>
    <row r="297" spans="1:1" x14ac:dyDescent="0.2">
      <c r="A297" s="109"/>
    </row>
    <row r="298" spans="1:1" x14ac:dyDescent="0.2">
      <c r="A298" s="109"/>
    </row>
    <row r="299" spans="1:1" x14ac:dyDescent="0.2">
      <c r="A299" s="109"/>
    </row>
    <row r="300" spans="1:1" x14ac:dyDescent="0.2">
      <c r="A300" s="109"/>
    </row>
    <row r="301" spans="1:1" x14ac:dyDescent="0.2">
      <c r="A301" s="109"/>
    </row>
    <row r="302" spans="1:1" x14ac:dyDescent="0.2">
      <c r="A302" s="109"/>
    </row>
    <row r="303" spans="1:1" x14ac:dyDescent="0.2">
      <c r="A303" s="109"/>
    </row>
    <row r="304" spans="1:1" x14ac:dyDescent="0.2">
      <c r="A304" s="109"/>
    </row>
    <row r="305" spans="1:1" x14ac:dyDescent="0.2">
      <c r="A305" s="109"/>
    </row>
    <row r="306" spans="1:1" x14ac:dyDescent="0.2">
      <c r="A306" s="109"/>
    </row>
    <row r="307" spans="1:1" x14ac:dyDescent="0.2">
      <c r="A307" s="109"/>
    </row>
    <row r="308" spans="1:1" x14ac:dyDescent="0.2">
      <c r="A308" s="109"/>
    </row>
    <row r="309" spans="1:1" x14ac:dyDescent="0.2">
      <c r="A309" s="109"/>
    </row>
    <row r="310" spans="1:1" x14ac:dyDescent="0.2">
      <c r="A310" s="109"/>
    </row>
    <row r="311" spans="1:1" x14ac:dyDescent="0.2">
      <c r="A311" s="109"/>
    </row>
    <row r="312" spans="1:1" x14ac:dyDescent="0.2">
      <c r="A312" s="109"/>
    </row>
    <row r="313" spans="1:1" x14ac:dyDescent="0.2">
      <c r="A313" s="109"/>
    </row>
    <row r="314" spans="1:1" x14ac:dyDescent="0.2">
      <c r="A314" s="109"/>
    </row>
    <row r="315" spans="1:1" x14ac:dyDescent="0.2">
      <c r="A315" s="109"/>
    </row>
    <row r="316" spans="1:1" x14ac:dyDescent="0.2">
      <c r="A316" s="109"/>
    </row>
    <row r="317" spans="1:1" x14ac:dyDescent="0.2">
      <c r="A317" s="109"/>
    </row>
    <row r="318" spans="1:1" x14ac:dyDescent="0.2">
      <c r="A318" s="109"/>
    </row>
    <row r="319" spans="1:1" x14ac:dyDescent="0.2">
      <c r="A319" s="109"/>
    </row>
    <row r="320" spans="1:1" x14ac:dyDescent="0.2">
      <c r="A320" s="109"/>
    </row>
    <row r="321" spans="1:1" x14ac:dyDescent="0.2">
      <c r="A321" s="109"/>
    </row>
    <row r="322" spans="1:1" x14ac:dyDescent="0.2">
      <c r="A322" s="109"/>
    </row>
    <row r="323" spans="1:1" x14ac:dyDescent="0.2">
      <c r="A323" s="109"/>
    </row>
    <row r="324" spans="1:1" x14ac:dyDescent="0.2">
      <c r="A324" s="109"/>
    </row>
    <row r="325" spans="1:1" x14ac:dyDescent="0.2">
      <c r="A325" s="111"/>
    </row>
    <row r="326" spans="1:1" x14ac:dyDescent="0.2">
      <c r="A326" s="112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</sheetData>
  <phoneticPr fontId="7" type="noConversion"/>
  <hyperlinks>
    <hyperlink ref="A5" location="INDICE!A14" display="VOLVER AL INDICE" xr:uid="{00000000-0004-0000-2A00-000000000000}"/>
  </hyperlinks>
  <pageMargins left="0.75" right="0.75" top="1" bottom="1" header="0" footer="0"/>
  <headerFooter alignWithMargins="0"/>
  <ignoredErrors>
    <ignoredError sqref="Z10:Z40" formulaRange="1"/>
    <ignoredError sqref="Z42:Z43" evalError="1"/>
    <ignoredError sqref="Z41" evalError="1" formulaRange="1"/>
  </ignoredError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15"/>
  <dimension ref="A1:AC363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26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4" customFormat="1" ht="26.25" customHeight="1" x14ac:dyDescent="0.2">
      <c r="A2" s="102" t="s">
        <v>6</v>
      </c>
      <c r="B2" s="30" t="s">
        <v>138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Deuda Pública Total (sin deuda flotante)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4" customFormat="1" ht="12.75" customHeight="1" x14ac:dyDescent="0.2">
      <c r="A3" s="102" t="s">
        <v>1825</v>
      </c>
      <c r="B3" s="19" t="s">
        <v>1836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4" customFormat="1" ht="33.75" customHeight="1" x14ac:dyDescent="0.2">
      <c r="A5" s="157" t="s">
        <v>1839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6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4" customFormat="1" ht="22.5" customHeight="1" x14ac:dyDescent="0.2">
      <c r="A7" s="102" t="s">
        <v>1840</v>
      </c>
      <c r="B7" s="25" t="s">
        <v>1850</v>
      </c>
      <c r="C7" s="40" t="s">
        <v>1850</v>
      </c>
      <c r="D7" s="40" t="s">
        <v>1850</v>
      </c>
      <c r="E7" s="40" t="s">
        <v>1850</v>
      </c>
      <c r="F7" s="40" t="s">
        <v>1850</v>
      </c>
      <c r="G7" s="40" t="s">
        <v>1850</v>
      </c>
      <c r="H7" s="40" t="s">
        <v>1850</v>
      </c>
      <c r="I7" s="40" t="s">
        <v>1850</v>
      </c>
      <c r="J7" s="40" t="s">
        <v>1850</v>
      </c>
      <c r="K7" s="40" t="s">
        <v>1850</v>
      </c>
      <c r="L7" s="40" t="s">
        <v>1850</v>
      </c>
      <c r="M7" s="40" t="s">
        <v>1850</v>
      </c>
      <c r="N7" s="40" t="s">
        <v>1850</v>
      </c>
      <c r="O7" s="40" t="s">
        <v>1850</v>
      </c>
      <c r="P7" s="40" t="s">
        <v>1850</v>
      </c>
      <c r="Q7" s="40" t="s">
        <v>1850</v>
      </c>
      <c r="R7" s="40" t="s">
        <v>1850</v>
      </c>
      <c r="S7" s="40" t="s">
        <v>1850</v>
      </c>
      <c r="T7" s="40" t="s">
        <v>1850</v>
      </c>
      <c r="U7" s="40" t="s">
        <v>1850</v>
      </c>
      <c r="V7" s="40" t="s">
        <v>1850</v>
      </c>
      <c r="W7" s="40" t="s">
        <v>1850</v>
      </c>
      <c r="X7" s="40" t="s">
        <v>1850</v>
      </c>
      <c r="Y7" s="40" t="s">
        <v>1850</v>
      </c>
      <c r="Z7" s="41" t="s">
        <v>1850</v>
      </c>
    </row>
    <row r="8" spans="1:26" s="44" customFormat="1" ht="11.25" x14ac:dyDescent="0.2">
      <c r="A8" s="104" t="s">
        <v>1841</v>
      </c>
      <c r="B8" s="121" t="s">
        <v>1225</v>
      </c>
      <c r="C8" s="122" t="s">
        <v>1226</v>
      </c>
      <c r="D8" s="122" t="s">
        <v>1227</v>
      </c>
      <c r="E8" s="124" t="s">
        <v>1228</v>
      </c>
      <c r="F8" s="122" t="s">
        <v>1229</v>
      </c>
      <c r="G8" s="122" t="s">
        <v>1230</v>
      </c>
      <c r="H8" s="124" t="s">
        <v>1231</v>
      </c>
      <c r="I8" s="122" t="s">
        <v>1232</v>
      </c>
      <c r="J8" s="122" t="s">
        <v>1233</v>
      </c>
      <c r="K8" s="124" t="s">
        <v>1234</v>
      </c>
      <c r="L8" s="122" t="s">
        <v>1235</v>
      </c>
      <c r="M8" s="122" t="s">
        <v>1236</v>
      </c>
      <c r="N8" s="124" t="s">
        <v>1237</v>
      </c>
      <c r="O8" s="122" t="s">
        <v>1238</v>
      </c>
      <c r="P8" s="122" t="s">
        <v>1239</v>
      </c>
      <c r="Q8" s="124" t="s">
        <v>1240</v>
      </c>
      <c r="R8" s="122" t="s">
        <v>1241</v>
      </c>
      <c r="S8" s="122" t="s">
        <v>1242</v>
      </c>
      <c r="T8" s="122" t="s">
        <v>1243</v>
      </c>
      <c r="U8" s="122" t="s">
        <v>1244</v>
      </c>
      <c r="V8" s="122" t="s">
        <v>1245</v>
      </c>
      <c r="W8" s="122" t="s">
        <v>1246</v>
      </c>
      <c r="X8" s="122" t="s">
        <v>1247</v>
      </c>
      <c r="Y8" s="122" t="s">
        <v>1248</v>
      </c>
      <c r="Z8" s="123" t="s">
        <v>1249</v>
      </c>
    </row>
    <row r="9" spans="1:26" s="45" customFormat="1" ht="23.25" customHeight="1" thickBot="1" x14ac:dyDescent="0.25">
      <c r="A9" s="105" t="s">
        <v>162</v>
      </c>
      <c r="B9" s="71" t="s">
        <v>84</v>
      </c>
      <c r="C9" s="23" t="s">
        <v>139</v>
      </c>
      <c r="D9" s="23" t="s">
        <v>140</v>
      </c>
      <c r="E9" s="32" t="s">
        <v>141</v>
      </c>
      <c r="F9" s="23" t="s">
        <v>142</v>
      </c>
      <c r="G9" s="23" t="s">
        <v>143</v>
      </c>
      <c r="H9" s="32" t="s">
        <v>144</v>
      </c>
      <c r="I9" s="23" t="s">
        <v>145</v>
      </c>
      <c r="J9" s="23" t="s">
        <v>146</v>
      </c>
      <c r="K9" s="32" t="s">
        <v>147</v>
      </c>
      <c r="L9" s="23" t="s">
        <v>148</v>
      </c>
      <c r="M9" s="23" t="s">
        <v>149</v>
      </c>
      <c r="N9" s="32" t="s">
        <v>150</v>
      </c>
      <c r="O9" s="23" t="s">
        <v>151</v>
      </c>
      <c r="P9" s="23" t="s">
        <v>152</v>
      </c>
      <c r="Q9" s="32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33" t="s">
        <v>161</v>
      </c>
    </row>
    <row r="10" spans="1:26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74"/>
      <c r="Z10" s="85"/>
    </row>
    <row r="11" spans="1:26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74"/>
      <c r="Z11" s="85"/>
    </row>
    <row r="12" spans="1:26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74"/>
      <c r="Z12" s="85"/>
    </row>
    <row r="13" spans="1:26" ht="13.7" customHeight="1" x14ac:dyDescent="0.2">
      <c r="A13" s="109">
        <v>1995</v>
      </c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74"/>
      <c r="Z13" s="85"/>
    </row>
    <row r="14" spans="1:26" ht="13.7" customHeight="1" x14ac:dyDescent="0.2">
      <c r="A14" s="109">
        <v>1996</v>
      </c>
      <c r="B14" s="128">
        <v>2138.1</v>
      </c>
      <c r="C14" s="128">
        <v>3000.4110000000001</v>
      </c>
      <c r="D14" s="128">
        <v>264.47000000000003</v>
      </c>
      <c r="E14" s="128">
        <v>911.88966099999993</v>
      </c>
      <c r="F14" s="128">
        <v>598.005</v>
      </c>
      <c r="G14" s="128">
        <v>522.23500000000001</v>
      </c>
      <c r="H14" s="128">
        <v>270.84699999999998</v>
      </c>
      <c r="I14" s="128">
        <v>522.23400000000004</v>
      </c>
      <c r="J14" s="128">
        <v>566.69500000000005</v>
      </c>
      <c r="K14" s="128">
        <v>326.286</v>
      </c>
      <c r="L14" s="128">
        <v>83.81</v>
      </c>
      <c r="M14" s="128">
        <v>348.483</v>
      </c>
      <c r="N14" s="128">
        <v>955.952</v>
      </c>
      <c r="O14" s="128">
        <v>488.97300000000001</v>
      </c>
      <c r="P14" s="128">
        <v>192.42</v>
      </c>
      <c r="Q14" s="128">
        <v>533.23500000000001</v>
      </c>
      <c r="R14" s="128">
        <v>454.57638400000002</v>
      </c>
      <c r="S14" s="128">
        <v>288.839293</v>
      </c>
      <c r="T14" s="128">
        <v>59.981000000000002</v>
      </c>
      <c r="U14" s="128">
        <v>66.780467981282058</v>
      </c>
      <c r="V14" s="128">
        <v>300.37400000000002</v>
      </c>
      <c r="W14" s="128">
        <v>278.49299999999999</v>
      </c>
      <c r="X14" s="128">
        <v>690.15099999999995</v>
      </c>
      <c r="Y14" s="128">
        <v>58.223999999999997</v>
      </c>
      <c r="Z14" s="35">
        <f>SUM(B14:Y14)</f>
        <v>13921.464805981283</v>
      </c>
    </row>
    <row r="15" spans="1:26" ht="13.7" customHeight="1" x14ac:dyDescent="0.2">
      <c r="A15" s="109">
        <v>1997</v>
      </c>
      <c r="B15" s="42">
        <v>788.3</v>
      </c>
      <c r="C15" s="43">
        <v>1212.3699999999999</v>
      </c>
      <c r="D15" s="43">
        <v>314.80124231999997</v>
      </c>
      <c r="E15" s="43">
        <v>960.50849600000004</v>
      </c>
      <c r="F15" s="43">
        <v>702.29694059999997</v>
      </c>
      <c r="G15" s="43">
        <v>696.02177000000006</v>
      </c>
      <c r="H15" s="43">
        <v>327.60404</v>
      </c>
      <c r="I15" s="43">
        <v>462.34731095000001</v>
      </c>
      <c r="J15" s="43">
        <v>670.904</v>
      </c>
      <c r="K15" s="43">
        <v>360.98700000000002</v>
      </c>
      <c r="L15" s="43">
        <v>82.201252000000011</v>
      </c>
      <c r="M15" s="43">
        <v>246.9792621818182</v>
      </c>
      <c r="N15" s="43">
        <v>1051.1772928099999</v>
      </c>
      <c r="O15" s="43">
        <v>596.31164000000001</v>
      </c>
      <c r="P15" s="43">
        <v>176.8</v>
      </c>
      <c r="Q15" s="43">
        <v>657.53214417000004</v>
      </c>
      <c r="R15" s="43">
        <v>483.89064064000002</v>
      </c>
      <c r="S15" s="43">
        <v>346.25994900000001</v>
      </c>
      <c r="T15" s="43">
        <v>56.792961999999996</v>
      </c>
      <c r="U15" s="43">
        <v>27.524808962820515</v>
      </c>
      <c r="V15" s="43">
        <v>343.20440000000002</v>
      </c>
      <c r="W15" s="43">
        <v>302.88600300000002</v>
      </c>
      <c r="X15" s="43">
        <v>803.89700000000005</v>
      </c>
      <c r="Y15" s="37">
        <v>130.661</v>
      </c>
      <c r="Z15" s="36">
        <f>SUM(B15:Y15)</f>
        <v>11802.259154634638</v>
      </c>
    </row>
    <row r="16" spans="1:26" ht="13.7" customHeight="1" x14ac:dyDescent="0.2">
      <c r="A16" s="109">
        <v>1998</v>
      </c>
      <c r="B16" s="42">
        <v>721.9</v>
      </c>
      <c r="C16" s="43">
        <v>1320.1</v>
      </c>
      <c r="D16" s="43">
        <v>359.93601775571426</v>
      </c>
      <c r="E16" s="43">
        <v>899.82667588000004</v>
      </c>
      <c r="F16" s="43">
        <v>861.09764300000006</v>
      </c>
      <c r="G16" s="43">
        <v>793.82494457000007</v>
      </c>
      <c r="H16" s="43">
        <v>381.55185244</v>
      </c>
      <c r="I16" s="43">
        <v>533.89690757999995</v>
      </c>
      <c r="J16" s="43">
        <v>710.88402269547578</v>
      </c>
      <c r="K16" s="43">
        <v>565.87501600999985</v>
      </c>
      <c r="L16" s="43">
        <v>81.415353999999994</v>
      </c>
      <c r="M16" s="43">
        <v>308.90144475445879</v>
      </c>
      <c r="N16" s="43">
        <v>932.75900000000001</v>
      </c>
      <c r="O16" s="43">
        <v>705.97875999999997</v>
      </c>
      <c r="P16" s="43">
        <v>275.07374215599998</v>
      </c>
      <c r="Q16" s="43">
        <v>799.09665830999984</v>
      </c>
      <c r="R16" s="43">
        <v>506.8820097599999</v>
      </c>
      <c r="S16" s="43">
        <v>379.11261400000001</v>
      </c>
      <c r="T16" s="43">
        <v>58.541112240000004</v>
      </c>
      <c r="U16" s="43">
        <v>117.96516703435898</v>
      </c>
      <c r="V16" s="43">
        <v>563.72896202333334</v>
      </c>
      <c r="W16" s="43">
        <v>305.81846309999997</v>
      </c>
      <c r="X16" s="43">
        <v>864.62265055555542</v>
      </c>
      <c r="Y16" s="37">
        <v>115.36228339274619</v>
      </c>
      <c r="Z16" s="36">
        <f t="shared" ref="Z16:Z42" si="0">SUM(B16:Y16)</f>
        <v>13164.151301257643</v>
      </c>
    </row>
    <row r="17" spans="1:26" ht="13.7" customHeight="1" x14ac:dyDescent="0.2">
      <c r="A17" s="109">
        <v>1999</v>
      </c>
      <c r="B17" s="42">
        <v>713.81</v>
      </c>
      <c r="C17" s="43">
        <v>2236.4</v>
      </c>
      <c r="D17" s="43">
        <v>401.92381147047621</v>
      </c>
      <c r="E17" s="43">
        <v>1058.1629062500001</v>
      </c>
      <c r="F17" s="43">
        <v>925.85129229000006</v>
      </c>
      <c r="G17" s="43">
        <v>1146.715434213</v>
      </c>
      <c r="H17" s="43">
        <v>350.40582295514298</v>
      </c>
      <c r="I17" s="43">
        <v>633.40802900000006</v>
      </c>
      <c r="J17" s="43">
        <v>877.78076591844558</v>
      </c>
      <c r="K17" s="43">
        <v>663.92468817999998</v>
      </c>
      <c r="L17" s="43">
        <v>83.670149999999992</v>
      </c>
      <c r="M17" s="43">
        <v>305.48892833470569</v>
      </c>
      <c r="N17" s="43">
        <v>1154.68351493</v>
      </c>
      <c r="O17" s="43">
        <v>913.16619581857151</v>
      </c>
      <c r="P17" s="43">
        <v>486.23900440000011</v>
      </c>
      <c r="Q17" s="43">
        <v>891.15099999999995</v>
      </c>
      <c r="R17" s="43">
        <v>609.76056299999993</v>
      </c>
      <c r="S17" s="43">
        <v>623.37099999999998</v>
      </c>
      <c r="T17" s="43">
        <v>65.018537940000002</v>
      </c>
      <c r="U17" s="43">
        <v>219.72390088387263</v>
      </c>
      <c r="V17" s="43">
        <v>702.95639096711022</v>
      </c>
      <c r="W17" s="43">
        <v>328.50133827000002</v>
      </c>
      <c r="X17" s="43">
        <v>973.92098152463996</v>
      </c>
      <c r="Y17" s="37">
        <v>199.28906227581641</v>
      </c>
      <c r="Z17" s="36">
        <f t="shared" si="0"/>
        <v>16565.323318621784</v>
      </c>
    </row>
    <row r="18" spans="1:26" ht="13.7" customHeight="1" x14ac:dyDescent="0.2">
      <c r="A18" s="109">
        <v>2000</v>
      </c>
      <c r="B18" s="42">
        <v>760.83</v>
      </c>
      <c r="C18" s="43">
        <v>4683.665</v>
      </c>
      <c r="D18" s="43">
        <v>468.05911936142849</v>
      </c>
      <c r="E18" s="43">
        <v>1218.5779431777778</v>
      </c>
      <c r="F18" s="43">
        <v>1036.4768749656614</v>
      </c>
      <c r="G18" s="43">
        <v>1381.3710354128932</v>
      </c>
      <c r="H18" s="43">
        <v>402.74716907130914</v>
      </c>
      <c r="I18" s="43">
        <v>833.41355918239321</v>
      </c>
      <c r="J18" s="43">
        <v>1143.1131832585936</v>
      </c>
      <c r="K18" s="43">
        <v>835.21218525573181</v>
      </c>
      <c r="L18" s="43">
        <v>98.349591699999991</v>
      </c>
      <c r="M18" s="43">
        <v>426.95888905567779</v>
      </c>
      <c r="N18" s="43">
        <v>1123.8216027473759</v>
      </c>
      <c r="O18" s="43">
        <v>984.94070657927136</v>
      </c>
      <c r="P18" s="43">
        <v>641.98571008775298</v>
      </c>
      <c r="Q18" s="43">
        <v>1004.3366403532108</v>
      </c>
      <c r="R18" s="43">
        <v>688.64829299999997</v>
      </c>
      <c r="S18" s="43">
        <v>662.87081999999998</v>
      </c>
      <c r="T18" s="43">
        <v>67.592729180000006</v>
      </c>
      <c r="U18" s="43">
        <v>219.84325869455594</v>
      </c>
      <c r="V18" s="43">
        <v>751.05640000000005</v>
      </c>
      <c r="W18" s="43">
        <v>335.39984999999996</v>
      </c>
      <c r="X18" s="43">
        <v>1104.7164496078758</v>
      </c>
      <c r="Y18" s="37">
        <v>473.64873165532856</v>
      </c>
      <c r="Z18" s="36">
        <f t="shared" si="0"/>
        <v>21347.635742346836</v>
      </c>
    </row>
    <row r="19" spans="1:26" ht="13.7" customHeight="1" x14ac:dyDescent="0.2">
      <c r="A19" s="109">
        <v>2001</v>
      </c>
      <c r="B19" s="42">
        <v>728.47</v>
      </c>
      <c r="C19" s="43">
        <v>10439.991419467662</v>
      </c>
      <c r="D19" s="43">
        <v>526.0783452296788</v>
      </c>
      <c r="E19" s="43">
        <v>2663.3343811768168</v>
      </c>
      <c r="F19" s="43">
        <v>1067.0670832671715</v>
      </c>
      <c r="G19" s="43">
        <v>1569.9539632585086</v>
      </c>
      <c r="H19" s="43">
        <v>476.71955649935825</v>
      </c>
      <c r="I19" s="43">
        <v>935.71149191766517</v>
      </c>
      <c r="J19" s="43">
        <v>1259.5572934515662</v>
      </c>
      <c r="K19" s="43">
        <v>912.38204491455576</v>
      </c>
      <c r="L19" s="43">
        <v>175.53230038907472</v>
      </c>
      <c r="M19" s="43">
        <v>503.10024814653838</v>
      </c>
      <c r="N19" s="43">
        <v>1189.7419253114761</v>
      </c>
      <c r="O19" s="43">
        <v>1078.2642379842348</v>
      </c>
      <c r="P19" s="43">
        <v>722.64850978960089</v>
      </c>
      <c r="Q19" s="43">
        <v>1079.872995105706</v>
      </c>
      <c r="R19" s="43">
        <v>636.83152743804612</v>
      </c>
      <c r="S19" s="43">
        <v>761.73152158842856</v>
      </c>
      <c r="T19" s="43">
        <v>67.033239418333338</v>
      </c>
      <c r="U19" s="43">
        <v>215.19985287163982</v>
      </c>
      <c r="V19" s="43">
        <v>872.19874870087278</v>
      </c>
      <c r="W19" s="43">
        <v>307.6875448589866</v>
      </c>
      <c r="X19" s="43">
        <v>1276.0361572827526</v>
      </c>
      <c r="Y19" s="37">
        <v>505.43259880955833</v>
      </c>
      <c r="Z19" s="36">
        <f t="shared" si="0"/>
        <v>29970.576986878234</v>
      </c>
    </row>
    <row r="20" spans="1:26" ht="13.7" customHeight="1" x14ac:dyDescent="0.2">
      <c r="A20" s="109">
        <v>2002</v>
      </c>
      <c r="B20" s="42">
        <v>2017.8030566169691</v>
      </c>
      <c r="C20" s="43">
        <v>27107.187006683747</v>
      </c>
      <c r="D20" s="43">
        <v>1101.3931821847441</v>
      </c>
      <c r="E20" s="43">
        <v>5502.9476854265622</v>
      </c>
      <c r="F20" s="43">
        <v>1781.9561943010392</v>
      </c>
      <c r="G20" s="43">
        <v>3254.6832314864741</v>
      </c>
      <c r="H20" s="43">
        <v>922.66309094730389</v>
      </c>
      <c r="I20" s="43">
        <v>2153.9763036846334</v>
      </c>
      <c r="J20" s="43">
        <v>2639.6080325492435</v>
      </c>
      <c r="K20" s="43">
        <v>1909.3266673117294</v>
      </c>
      <c r="L20" s="43">
        <v>304.71701965130643</v>
      </c>
      <c r="M20" s="43">
        <v>979.55556717111699</v>
      </c>
      <c r="N20" s="43">
        <v>2947.5556488005836</v>
      </c>
      <c r="O20" s="43">
        <v>2227.542606926183</v>
      </c>
      <c r="P20" s="43">
        <v>1543.1273498396986</v>
      </c>
      <c r="Q20" s="43">
        <v>2381.8683196638954</v>
      </c>
      <c r="R20" s="43">
        <v>1464.1256117015948</v>
      </c>
      <c r="S20" s="43">
        <v>1601.0019104951332</v>
      </c>
      <c r="T20" s="43">
        <v>155.56046341912315</v>
      </c>
      <c r="U20" s="43">
        <v>359.69374260338333</v>
      </c>
      <c r="V20" s="43">
        <v>2247.3509518055962</v>
      </c>
      <c r="W20" s="43">
        <v>712.02207697702227</v>
      </c>
      <c r="X20" s="43">
        <v>2564.2615434468266</v>
      </c>
      <c r="Y20" s="37">
        <v>651.38522935031688</v>
      </c>
      <c r="Z20" s="36">
        <f t="shared" si="0"/>
        <v>68531.312493044228</v>
      </c>
    </row>
    <row r="21" spans="1:26" ht="13.7" customHeight="1" x14ac:dyDescent="0.2">
      <c r="A21" s="109">
        <v>2003</v>
      </c>
      <c r="B21" s="42">
        <v>2210.3275114098842</v>
      </c>
      <c r="C21" s="43">
        <v>27106.489173905076</v>
      </c>
      <c r="D21" s="43">
        <v>1211.2196786285872</v>
      </c>
      <c r="E21" s="43">
        <v>5976.9965952650009</v>
      </c>
      <c r="F21" s="43">
        <v>1962.3966450853045</v>
      </c>
      <c r="G21" s="43">
        <v>3501.3976933250506</v>
      </c>
      <c r="H21" s="43">
        <v>911.0787440665739</v>
      </c>
      <c r="I21" s="43">
        <v>2409.4396131255317</v>
      </c>
      <c r="J21" s="43">
        <v>2761.7419985434981</v>
      </c>
      <c r="K21" s="43">
        <v>2126.7482367386301</v>
      </c>
      <c r="L21" s="43">
        <v>325.43587530327596</v>
      </c>
      <c r="M21" s="43">
        <v>910.85156811608806</v>
      </c>
      <c r="N21" s="43">
        <v>3022.8362546613039</v>
      </c>
      <c r="O21" s="43">
        <v>2357.8086240175753</v>
      </c>
      <c r="P21" s="43">
        <v>1581.1009902018588</v>
      </c>
      <c r="Q21" s="43">
        <v>2446.6791469588211</v>
      </c>
      <c r="R21" s="43">
        <v>1449.0438092181664</v>
      </c>
      <c r="S21" s="43">
        <v>1767.8391786224186</v>
      </c>
      <c r="T21" s="43">
        <v>145.83621115831923</v>
      </c>
      <c r="U21" s="43">
        <v>325.97642356684025</v>
      </c>
      <c r="V21" s="43">
        <v>2072.6239570179901</v>
      </c>
      <c r="W21" s="43">
        <v>653.17829187468953</v>
      </c>
      <c r="X21" s="43">
        <v>2762.9620200305822</v>
      </c>
      <c r="Y21" s="37">
        <v>641.86734579543111</v>
      </c>
      <c r="Z21" s="36">
        <f t="shared" si="0"/>
        <v>70641.875586636495</v>
      </c>
    </row>
    <row r="22" spans="1:26" ht="13.7" customHeight="1" x14ac:dyDescent="0.2">
      <c r="A22" s="109">
        <v>2004</v>
      </c>
      <c r="B22" s="42">
        <v>2263.0273908345857</v>
      </c>
      <c r="C22" s="43">
        <v>29183.921987638372</v>
      </c>
      <c r="D22" s="43">
        <v>1251.7829459092366</v>
      </c>
      <c r="E22" s="43">
        <v>6459.6480944036448</v>
      </c>
      <c r="F22" s="43">
        <v>2133.2475089262311</v>
      </c>
      <c r="G22" s="43">
        <v>3814.7878022125506</v>
      </c>
      <c r="H22" s="43">
        <v>972.25134984280783</v>
      </c>
      <c r="I22" s="43">
        <v>2636.6892934147672</v>
      </c>
      <c r="J22" s="43">
        <v>2921.1266982868879</v>
      </c>
      <c r="K22" s="43">
        <v>2372.0313142079162</v>
      </c>
      <c r="L22" s="43">
        <v>241.59233317738534</v>
      </c>
      <c r="M22" s="43">
        <v>851.89180991044043</v>
      </c>
      <c r="N22" s="43">
        <v>3211.5189040973082</v>
      </c>
      <c r="O22" s="43">
        <v>2589.9280456775246</v>
      </c>
      <c r="P22" s="43">
        <v>1640.7225662200087</v>
      </c>
      <c r="Q22" s="43">
        <v>2617.6861096271768</v>
      </c>
      <c r="R22" s="43">
        <v>1466.4422888844674</v>
      </c>
      <c r="S22" s="43">
        <v>1876.0163452675845</v>
      </c>
      <c r="T22" s="43">
        <v>147.21134784136493</v>
      </c>
      <c r="U22" s="43">
        <v>323.01076315825958</v>
      </c>
      <c r="V22" s="43">
        <v>2010.0637722433125</v>
      </c>
      <c r="W22" s="43">
        <v>595.69371013505258</v>
      </c>
      <c r="X22" s="43">
        <v>3014.8214066130413</v>
      </c>
      <c r="Y22" s="37">
        <v>649.37855841571479</v>
      </c>
      <c r="Z22" s="36">
        <f t="shared" si="0"/>
        <v>75244.492346945655</v>
      </c>
    </row>
    <row r="23" spans="1:26" ht="13.7" customHeight="1" x14ac:dyDescent="0.2">
      <c r="A23" s="109">
        <v>2005</v>
      </c>
      <c r="B23" s="42">
        <v>2254.6926157876305</v>
      </c>
      <c r="C23" s="43">
        <v>29740.857820333164</v>
      </c>
      <c r="D23" s="43">
        <v>1338.692903293085</v>
      </c>
      <c r="E23" s="43">
        <v>7167.1316291498633</v>
      </c>
      <c r="F23" s="43">
        <v>2320.8902248061518</v>
      </c>
      <c r="G23" s="43">
        <v>4188.0209636430836</v>
      </c>
      <c r="H23" s="43">
        <v>1030.4525286460776</v>
      </c>
      <c r="I23" s="43">
        <v>2947.0114194225853</v>
      </c>
      <c r="J23" s="43">
        <v>3196.8282342868902</v>
      </c>
      <c r="K23" s="43">
        <v>2572.2538889244006</v>
      </c>
      <c r="L23" s="43">
        <v>212.26793259145896</v>
      </c>
      <c r="M23" s="43">
        <v>863.48668760726264</v>
      </c>
      <c r="N23" s="43">
        <v>3257.8505448791534</v>
      </c>
      <c r="O23" s="43">
        <v>2849.7239448653272</v>
      </c>
      <c r="P23" s="43">
        <v>1709.195160136873</v>
      </c>
      <c r="Q23" s="43">
        <v>2904.0600797014454</v>
      </c>
      <c r="R23" s="43">
        <v>1563.0969653365812</v>
      </c>
      <c r="S23" s="43">
        <v>1927.1010844676025</v>
      </c>
      <c r="T23" s="43">
        <v>179.5397990344498</v>
      </c>
      <c r="U23" s="43">
        <v>343.56031591451244</v>
      </c>
      <c r="V23" s="43">
        <v>1724.5632882346288</v>
      </c>
      <c r="W23" s="43">
        <v>609.79070175602851</v>
      </c>
      <c r="X23" s="43">
        <v>3235.86206475676</v>
      </c>
      <c r="Y23" s="37">
        <v>362.69735177476355</v>
      </c>
      <c r="Z23" s="36">
        <f t="shared" si="0"/>
        <v>78499.628149349781</v>
      </c>
    </row>
    <row r="24" spans="1:26" ht="13.7" customHeight="1" x14ac:dyDescent="0.2">
      <c r="A24" s="109">
        <v>2006</v>
      </c>
      <c r="B24" s="42">
        <v>1934.7309616780715</v>
      </c>
      <c r="C24" s="43">
        <v>33386.581782762602</v>
      </c>
      <c r="D24" s="43">
        <v>1388.6829989060773</v>
      </c>
      <c r="E24" s="43">
        <v>7601.5592840134095</v>
      </c>
      <c r="F24" s="43">
        <v>2493.7184715552353</v>
      </c>
      <c r="G24" s="43">
        <v>4308.8904547139691</v>
      </c>
      <c r="H24" s="43">
        <v>1052.0406836912234</v>
      </c>
      <c r="I24" s="43">
        <v>3040.7601234649755</v>
      </c>
      <c r="J24" s="43">
        <v>3388.3858993649856</v>
      </c>
      <c r="K24" s="43">
        <v>2745.937408207506</v>
      </c>
      <c r="L24" s="43">
        <v>189.62565002847543</v>
      </c>
      <c r="M24" s="43">
        <v>687.83519170570048</v>
      </c>
      <c r="N24" s="43">
        <v>3424.9062779379747</v>
      </c>
      <c r="O24" s="43">
        <v>3064.8178745599553</v>
      </c>
      <c r="P24" s="43">
        <v>2117.6033368925578</v>
      </c>
      <c r="Q24" s="43">
        <v>3044.6264893924763</v>
      </c>
      <c r="R24" s="43">
        <v>1575.8096093557383</v>
      </c>
      <c r="S24" s="43">
        <v>1864.1810571360907</v>
      </c>
      <c r="T24" s="43">
        <v>187.36434135676609</v>
      </c>
      <c r="U24" s="43">
        <v>315.96267955837681</v>
      </c>
      <c r="V24" s="43">
        <v>1504.192444363819</v>
      </c>
      <c r="W24" s="43">
        <v>399.83082209209715</v>
      </c>
      <c r="X24" s="43">
        <v>3448.6146447257147</v>
      </c>
      <c r="Y24" s="37">
        <v>373.35148327939555</v>
      </c>
      <c r="Z24" s="36">
        <f t="shared" si="0"/>
        <v>83540.009970743209</v>
      </c>
    </row>
    <row r="25" spans="1:26" ht="13.7" customHeight="1" x14ac:dyDescent="0.2">
      <c r="A25" s="109">
        <v>2007</v>
      </c>
      <c r="B25" s="42">
        <v>1711.531223209425</v>
      </c>
      <c r="C25" s="43">
        <v>37539.62075330229</v>
      </c>
      <c r="D25" s="43">
        <v>1385.2074083258562</v>
      </c>
      <c r="E25" s="43">
        <v>8088.5003211925159</v>
      </c>
      <c r="F25" s="43">
        <v>2547.4481168673433</v>
      </c>
      <c r="G25" s="43">
        <v>4466.5282415714601</v>
      </c>
      <c r="H25" s="43">
        <v>1014.4906080286398</v>
      </c>
      <c r="I25" s="43">
        <v>3040.58345796395</v>
      </c>
      <c r="J25" s="43">
        <v>3509.1347148653367</v>
      </c>
      <c r="K25" s="43">
        <v>3044.0890140254364</v>
      </c>
      <c r="L25" s="43">
        <v>206.08945648167352</v>
      </c>
      <c r="M25" s="43">
        <v>667.10475611113134</v>
      </c>
      <c r="N25" s="43">
        <v>3593.3891994836522</v>
      </c>
      <c r="O25" s="43">
        <v>3212.122437137833</v>
      </c>
      <c r="P25" s="43">
        <v>2502.7589520830957</v>
      </c>
      <c r="Q25" s="43">
        <v>3255.5016093109421</v>
      </c>
      <c r="R25" s="43">
        <v>1587.7771604714969</v>
      </c>
      <c r="S25" s="43">
        <v>1791.6782794119017</v>
      </c>
      <c r="T25" s="43">
        <v>208.42934081319993</v>
      </c>
      <c r="U25" s="43">
        <v>258.4725073167354</v>
      </c>
      <c r="V25" s="43">
        <v>1199.5565605271361</v>
      </c>
      <c r="W25" s="43">
        <v>261.53506920245167</v>
      </c>
      <c r="X25" s="43">
        <v>3735.9532251664959</v>
      </c>
      <c r="Y25" s="37">
        <v>397.40180407888676</v>
      </c>
      <c r="Z25" s="36">
        <f t="shared" si="0"/>
        <v>89224.904216948882</v>
      </c>
    </row>
    <row r="26" spans="1:26" ht="13.7" customHeight="1" x14ac:dyDescent="0.2">
      <c r="A26" s="109">
        <v>2008</v>
      </c>
      <c r="B26" s="42">
        <v>1509.6576980162604</v>
      </c>
      <c r="C26" s="43">
        <v>40977.52173975348</v>
      </c>
      <c r="D26" s="43">
        <v>1364.0394153662751</v>
      </c>
      <c r="E26" s="43">
        <v>8590.082433001633</v>
      </c>
      <c r="F26" s="43">
        <v>2444.74767823309</v>
      </c>
      <c r="G26" s="43">
        <v>4863.7237700232354</v>
      </c>
      <c r="H26" s="43">
        <v>969.3121442487427</v>
      </c>
      <c r="I26" s="43">
        <v>3234.0569727865013</v>
      </c>
      <c r="J26" s="43">
        <v>3645.5963082340395</v>
      </c>
      <c r="K26" s="43">
        <v>3371.2663771163097</v>
      </c>
      <c r="L26" s="43">
        <v>196.58479057667887</v>
      </c>
      <c r="M26" s="43">
        <v>629.70737288868588</v>
      </c>
      <c r="N26" s="43">
        <v>3830.5351700851506</v>
      </c>
      <c r="O26" s="43">
        <v>3400.9875893847448</v>
      </c>
      <c r="P26" s="43">
        <v>2653.405248798751</v>
      </c>
      <c r="Q26" s="43">
        <v>3524.1949935441476</v>
      </c>
      <c r="R26" s="43">
        <v>2103.2388374382117</v>
      </c>
      <c r="S26" s="43">
        <v>1641.0921766830679</v>
      </c>
      <c r="T26" s="43">
        <v>215.45080658725121</v>
      </c>
      <c r="U26" s="43">
        <v>289.98075112172847</v>
      </c>
      <c r="V26" s="43">
        <v>1027.8274352904614</v>
      </c>
      <c r="W26" s="43">
        <v>234.2525298257238</v>
      </c>
      <c r="X26" s="43">
        <v>4253.287815224493</v>
      </c>
      <c r="Y26" s="37">
        <v>429.94802660978354</v>
      </c>
      <c r="Z26" s="36">
        <f t="shared" si="0"/>
        <v>95400.498080838457</v>
      </c>
    </row>
    <row r="27" spans="1:26" ht="13.7" customHeight="1" x14ac:dyDescent="0.2">
      <c r="A27" s="109">
        <v>2009</v>
      </c>
      <c r="B27" s="42">
        <v>1357.9770987660893</v>
      </c>
      <c r="C27" s="43">
        <v>46880.450976972912</v>
      </c>
      <c r="D27" s="43">
        <v>1482.2123884316609</v>
      </c>
      <c r="E27" s="43">
        <v>9730.5745475265903</v>
      </c>
      <c r="F27" s="43">
        <v>2510.9341464656281</v>
      </c>
      <c r="G27" s="43">
        <v>4886.7361906307151</v>
      </c>
      <c r="H27" s="43">
        <v>958.482771421606</v>
      </c>
      <c r="I27" s="43">
        <v>3578.971072312791</v>
      </c>
      <c r="J27" s="43">
        <v>3795.5169010258919</v>
      </c>
      <c r="K27" s="43">
        <v>3565.7135313773629</v>
      </c>
      <c r="L27" s="43">
        <v>186.2461331051708</v>
      </c>
      <c r="M27" s="43">
        <v>711.93677225431099</v>
      </c>
      <c r="N27" s="43">
        <v>4288.8385765262137</v>
      </c>
      <c r="O27" s="43">
        <v>3591.9874232409175</v>
      </c>
      <c r="P27" s="43">
        <v>2768.9977638265132</v>
      </c>
      <c r="Q27" s="43">
        <v>3766.2213772494511</v>
      </c>
      <c r="R27" s="43">
        <v>2132.8111016929697</v>
      </c>
      <c r="S27" s="43">
        <v>1733.1194300247716</v>
      </c>
      <c r="T27" s="43">
        <v>234.25389740944354</v>
      </c>
      <c r="U27" s="43">
        <v>781.62355950226402</v>
      </c>
      <c r="V27" s="43">
        <v>1000.0751691223978</v>
      </c>
      <c r="W27" s="43">
        <v>230.25481789066683</v>
      </c>
      <c r="X27" s="43">
        <v>4506.3672446282271</v>
      </c>
      <c r="Y27" s="37">
        <v>448.97767230782711</v>
      </c>
      <c r="Z27" s="36">
        <f t="shared" si="0"/>
        <v>105129.28056371243</v>
      </c>
    </row>
    <row r="28" spans="1:26" ht="13.7" customHeight="1" x14ac:dyDescent="0.2">
      <c r="A28" s="109">
        <v>2010</v>
      </c>
      <c r="B28" s="42">
        <v>3128.9322154535967</v>
      </c>
      <c r="C28" s="43">
        <v>53359.634921472214</v>
      </c>
      <c r="D28" s="43">
        <v>1254.0798219909811</v>
      </c>
      <c r="E28" s="43">
        <v>10607.073879423497</v>
      </c>
      <c r="F28" s="43">
        <v>1950.4820769734567</v>
      </c>
      <c r="G28" s="43">
        <v>4742.5191384632117</v>
      </c>
      <c r="H28" s="43">
        <v>959.92987666837018</v>
      </c>
      <c r="I28" s="43">
        <v>3629.8679571150196</v>
      </c>
      <c r="J28" s="43">
        <v>3824.2692118943141</v>
      </c>
      <c r="K28" s="43">
        <v>3492.3849637251806</v>
      </c>
      <c r="L28" s="43">
        <v>174.84786579160524</v>
      </c>
      <c r="M28" s="43">
        <v>783.22246914222478</v>
      </c>
      <c r="N28" s="43">
        <v>4438.588969162086</v>
      </c>
      <c r="O28" s="43">
        <v>3381.2182857375665</v>
      </c>
      <c r="P28" s="43">
        <v>2588.7373563261131</v>
      </c>
      <c r="Q28" s="43">
        <v>3733.2453942686875</v>
      </c>
      <c r="R28" s="43">
        <v>1888.9830743656805</v>
      </c>
      <c r="S28" s="43">
        <v>1708.0790641225417</v>
      </c>
      <c r="T28" s="43">
        <v>241.51594207511337</v>
      </c>
      <c r="U28" s="43">
        <v>924.41128721261634</v>
      </c>
      <c r="V28" s="43">
        <v>1038.5986499080786</v>
      </c>
      <c r="W28" s="43">
        <v>219.15649691015221</v>
      </c>
      <c r="X28" s="43">
        <v>4260.8868146043797</v>
      </c>
      <c r="Y28" s="37">
        <v>431.04838686582718</v>
      </c>
      <c r="Z28" s="36">
        <f t="shared" si="0"/>
        <v>112761.71411967248</v>
      </c>
    </row>
    <row r="29" spans="1:26" ht="13.7" customHeight="1" x14ac:dyDescent="0.2">
      <c r="A29" s="109">
        <v>2011</v>
      </c>
      <c r="B29" s="42">
        <v>4072.0584683748616</v>
      </c>
      <c r="C29" s="43">
        <v>63488.312708653822</v>
      </c>
      <c r="D29" s="43">
        <v>1301.646137730889</v>
      </c>
      <c r="E29" s="43">
        <v>11102.168497170713</v>
      </c>
      <c r="F29" s="43">
        <v>2082.7637577012815</v>
      </c>
      <c r="G29" s="43">
        <v>4808.6868948308929</v>
      </c>
      <c r="H29" s="43">
        <v>965.43815789291534</v>
      </c>
      <c r="I29" s="43">
        <v>4044.9686486515338</v>
      </c>
      <c r="J29" s="43">
        <v>3953.3004006299393</v>
      </c>
      <c r="K29" s="43">
        <v>3981.4555309481343</v>
      </c>
      <c r="L29" s="43">
        <v>162.62331408857554</v>
      </c>
      <c r="M29" s="43">
        <v>880.28398527485649</v>
      </c>
      <c r="N29" s="43">
        <v>5286.2238366008605</v>
      </c>
      <c r="O29" s="43">
        <v>3665.0924163610684</v>
      </c>
      <c r="P29" s="43">
        <v>3602.8424687243851</v>
      </c>
      <c r="Q29" s="43">
        <v>4172.0807187288892</v>
      </c>
      <c r="R29" s="43">
        <v>1944.0530274679968</v>
      </c>
      <c r="S29" s="43">
        <v>1895.8822671558191</v>
      </c>
      <c r="T29" s="43">
        <v>256.64741433173418</v>
      </c>
      <c r="U29" s="43">
        <v>918.68261839630463</v>
      </c>
      <c r="V29" s="43">
        <v>1312.8157564581084</v>
      </c>
      <c r="W29" s="43">
        <v>270.20160916750262</v>
      </c>
      <c r="X29" s="43">
        <v>4334.3594082635109</v>
      </c>
      <c r="Y29" s="37">
        <v>462.10108532744982</v>
      </c>
      <c r="Z29" s="36">
        <f t="shared" si="0"/>
        <v>128964.68912893202</v>
      </c>
    </row>
    <row r="30" spans="1:26" ht="13.7" customHeight="1" x14ac:dyDescent="0.2">
      <c r="A30" s="109">
        <v>2012</v>
      </c>
      <c r="B30" s="42">
        <v>6991.0400702375009</v>
      </c>
      <c r="C30" s="43">
        <v>71284.666132642349</v>
      </c>
      <c r="D30" s="43">
        <v>1376.8314110635827</v>
      </c>
      <c r="E30" s="43">
        <v>12725.143481641933</v>
      </c>
      <c r="F30" s="43">
        <v>2168.448068449356</v>
      </c>
      <c r="G30" s="43">
        <v>5259.8309455919389</v>
      </c>
      <c r="H30" s="43">
        <v>1109.4398239082529</v>
      </c>
      <c r="I30" s="43">
        <v>4912.1025165244964</v>
      </c>
      <c r="J30" s="43">
        <v>4060.2860575687828</v>
      </c>
      <c r="K30" s="43">
        <v>4381.5820467190288</v>
      </c>
      <c r="L30" s="43">
        <v>150.29834128712687</v>
      </c>
      <c r="M30" s="43">
        <v>1051.2026450169574</v>
      </c>
      <c r="N30" s="43">
        <v>5787.5717091976139</v>
      </c>
      <c r="O30" s="43">
        <v>3702.2247096460496</v>
      </c>
      <c r="P30" s="43">
        <v>4694.3201127220664</v>
      </c>
      <c r="Q30" s="43">
        <v>4414.8857117197713</v>
      </c>
      <c r="R30" s="43">
        <v>2924.5972992931906</v>
      </c>
      <c r="S30" s="43">
        <v>2231.1212173536483</v>
      </c>
      <c r="T30" s="43">
        <v>277.59339455631374</v>
      </c>
      <c r="U30" s="43">
        <v>1335.4701331929155</v>
      </c>
      <c r="V30" s="43">
        <v>1271.5870849594612</v>
      </c>
      <c r="W30" s="43">
        <v>290.54290157827376</v>
      </c>
      <c r="X30" s="43">
        <v>4240.8476496994163</v>
      </c>
      <c r="Y30" s="37">
        <v>477.83694716963686</v>
      </c>
      <c r="Z30" s="36">
        <f t="shared" si="0"/>
        <v>147119.47041173969</v>
      </c>
    </row>
    <row r="31" spans="1:26" ht="13.7" customHeight="1" x14ac:dyDescent="0.2">
      <c r="A31" s="109">
        <v>2013</v>
      </c>
      <c r="B31" s="42">
        <v>11510.374847978344</v>
      </c>
      <c r="C31" s="43">
        <v>80577.372599089664</v>
      </c>
      <c r="D31" s="43">
        <v>1496.4216331752048</v>
      </c>
      <c r="E31" s="43">
        <v>13427.436108883687</v>
      </c>
      <c r="F31" s="43">
        <v>2287.6393786855328</v>
      </c>
      <c r="G31" s="43">
        <v>6222.9325599611811</v>
      </c>
      <c r="H31" s="43">
        <v>2640.7272379426413</v>
      </c>
      <c r="I31" s="43">
        <v>6619.4318896848599</v>
      </c>
      <c r="J31" s="43">
        <v>4173.9905400054158</v>
      </c>
      <c r="K31" s="43">
        <v>5451.7452222535594</v>
      </c>
      <c r="L31" s="43">
        <v>107.51158572804782</v>
      </c>
      <c r="M31" s="43">
        <v>1262.0134822049567</v>
      </c>
      <c r="N31" s="43">
        <v>7834.186114560659</v>
      </c>
      <c r="O31" s="43">
        <v>3949.0545003650977</v>
      </c>
      <c r="P31" s="43">
        <v>7319.6535595294308</v>
      </c>
      <c r="Q31" s="43">
        <v>5053.6568641297135</v>
      </c>
      <c r="R31" s="43">
        <v>3520.1754944253089</v>
      </c>
      <c r="S31" s="43">
        <v>2982.632630886807</v>
      </c>
      <c r="T31" s="43">
        <v>275.17610008037093</v>
      </c>
      <c r="U31" s="43">
        <v>1231.0950207080889</v>
      </c>
      <c r="V31" s="43">
        <v>1446.1480828698757</v>
      </c>
      <c r="W31" s="43">
        <v>343.8499187649316</v>
      </c>
      <c r="X31" s="43">
        <v>5405.3893957564433</v>
      </c>
      <c r="Y31" s="37">
        <v>507.37035259043415</v>
      </c>
      <c r="Z31" s="36">
        <f t="shared" si="0"/>
        <v>175645.98512026024</v>
      </c>
    </row>
    <row r="32" spans="1:26" ht="13.7" customHeight="1" x14ac:dyDescent="0.2">
      <c r="A32" s="109">
        <v>2014</v>
      </c>
      <c r="B32" s="42">
        <v>18109.609040045503</v>
      </c>
      <c r="C32" s="43">
        <v>89024.554680251429</v>
      </c>
      <c r="D32" s="43">
        <v>1419.1201837032056</v>
      </c>
      <c r="E32" s="43">
        <v>14740.968546764512</v>
      </c>
      <c r="F32" s="43">
        <v>2163.9058686011367</v>
      </c>
      <c r="G32" s="43">
        <v>6177.7422928574142</v>
      </c>
      <c r="H32" s="43">
        <v>3061.9869314905163</v>
      </c>
      <c r="I32" s="43">
        <v>8067.9683846384623</v>
      </c>
      <c r="J32" s="43">
        <v>4379.5441290993022</v>
      </c>
      <c r="K32" s="43">
        <v>6925.4594577842499</v>
      </c>
      <c r="L32" s="43">
        <v>82.818463705573663</v>
      </c>
      <c r="M32" s="43">
        <v>1293.1402038254</v>
      </c>
      <c r="N32" s="43">
        <v>9140.7136874629596</v>
      </c>
      <c r="O32" s="43">
        <v>4000.3774808800413</v>
      </c>
      <c r="P32" s="43">
        <v>7286.4232548763976</v>
      </c>
      <c r="Q32" s="43">
        <v>4925.5650362396664</v>
      </c>
      <c r="R32" s="43">
        <v>3826.6933207977027</v>
      </c>
      <c r="S32" s="43">
        <v>3240.1425022071899</v>
      </c>
      <c r="T32" s="43">
        <v>270.19860720195476</v>
      </c>
      <c r="U32" s="43">
        <v>2485.3186646478671</v>
      </c>
      <c r="V32" s="43">
        <v>1557.6867521576321</v>
      </c>
      <c r="W32" s="43">
        <v>720.32296904960015</v>
      </c>
      <c r="X32" s="43">
        <v>5402.1764558163859</v>
      </c>
      <c r="Y32" s="37">
        <v>581.8741999301086</v>
      </c>
      <c r="Z32" s="36">
        <f t="shared" si="0"/>
        <v>198884.31111403418</v>
      </c>
    </row>
    <row r="33" spans="1:28" ht="13.7" customHeight="1" x14ac:dyDescent="0.2">
      <c r="A33" s="109">
        <v>2015</v>
      </c>
      <c r="B33" s="42">
        <v>26550.69560283532</v>
      </c>
      <c r="C33" s="43">
        <v>121494.33328418231</v>
      </c>
      <c r="D33" s="43">
        <v>1455.033711411892</v>
      </c>
      <c r="E33" s="43">
        <v>18446.732947726374</v>
      </c>
      <c r="F33" s="43">
        <v>2112.7760924778499</v>
      </c>
      <c r="G33" s="43">
        <v>7011.2037993683298</v>
      </c>
      <c r="H33" s="43">
        <v>7427.5203213089035</v>
      </c>
      <c r="I33" s="43">
        <v>10812.304206137649</v>
      </c>
      <c r="J33" s="43">
        <v>4514.6540415625286</v>
      </c>
      <c r="K33" s="43">
        <v>8169.5880788970962</v>
      </c>
      <c r="L33" s="43">
        <v>79.417518117964292</v>
      </c>
      <c r="M33" s="43">
        <v>1475.9324822636136</v>
      </c>
      <c r="N33" s="43">
        <v>12358.29820061494</v>
      </c>
      <c r="O33" s="43">
        <v>3886.4542836101837</v>
      </c>
      <c r="P33" s="43">
        <v>12566.464695418807</v>
      </c>
      <c r="Q33" s="43">
        <v>5166.2746651714078</v>
      </c>
      <c r="R33" s="43">
        <v>4639.0196604925841</v>
      </c>
      <c r="S33" s="43">
        <v>3734.169746808172</v>
      </c>
      <c r="T33" s="43">
        <v>270.02288164180334</v>
      </c>
      <c r="U33" s="43">
        <v>6614.6485140938939</v>
      </c>
      <c r="V33" s="43">
        <v>2104.007648361252</v>
      </c>
      <c r="W33" s="43">
        <v>966.25000074749084</v>
      </c>
      <c r="X33" s="43">
        <v>5823.7865964459043</v>
      </c>
      <c r="Y33" s="37">
        <v>1704.2923899319339</v>
      </c>
      <c r="Z33" s="36">
        <f t="shared" si="0"/>
        <v>269383.88136962825</v>
      </c>
    </row>
    <row r="34" spans="1:28" ht="13.7" customHeight="1" x14ac:dyDescent="0.2">
      <c r="A34" s="109">
        <v>2016</v>
      </c>
      <c r="B34" s="42">
        <v>42239.791038646996</v>
      </c>
      <c r="C34" s="43">
        <v>196996.5100138986</v>
      </c>
      <c r="D34" s="43">
        <v>2619.9193870233225</v>
      </c>
      <c r="E34" s="43">
        <v>28735.357024384295</v>
      </c>
      <c r="F34" s="43">
        <v>3455.6408114307828</v>
      </c>
      <c r="G34" s="43">
        <v>13047.787962046914</v>
      </c>
      <c r="H34" s="43">
        <v>20542.378474013251</v>
      </c>
      <c r="I34" s="43">
        <v>15821.109947053455</v>
      </c>
      <c r="J34" s="43">
        <v>5577.0517591998978</v>
      </c>
      <c r="K34" s="43">
        <v>12649.306659761376</v>
      </c>
      <c r="L34" s="43">
        <v>594.25669775917811</v>
      </c>
      <c r="M34" s="43">
        <v>2132.552096420713</v>
      </c>
      <c r="N34" s="43">
        <v>26429.071504520376</v>
      </c>
      <c r="O34" s="43">
        <v>5569.8725843333405</v>
      </c>
      <c r="P34" s="43">
        <v>19900.511851502208</v>
      </c>
      <c r="Q34" s="43">
        <v>8347.1025537229852</v>
      </c>
      <c r="R34" s="43">
        <v>11223.432643190978</v>
      </c>
      <c r="S34" s="43">
        <v>5799.5927652749979</v>
      </c>
      <c r="T34" s="43">
        <v>270.02288164180334</v>
      </c>
      <c r="U34" s="43">
        <v>8855.1758908866777</v>
      </c>
      <c r="V34" s="43">
        <v>7097.1802277529068</v>
      </c>
      <c r="W34" s="43">
        <v>1891.3431479344381</v>
      </c>
      <c r="X34" s="43">
        <v>7953.7118505621847</v>
      </c>
      <c r="Y34" s="37">
        <v>2633.6297678518158</v>
      </c>
      <c r="Z34" s="36">
        <f t="shared" si="0"/>
        <v>450382.30954081344</v>
      </c>
    </row>
    <row r="35" spans="1:28" ht="13.7" customHeight="1" x14ac:dyDescent="0.2">
      <c r="A35" s="109">
        <v>2017</v>
      </c>
      <c r="B35" s="42">
        <v>74589.213769553942</v>
      </c>
      <c r="C35" s="43">
        <v>256704.20485329963</v>
      </c>
      <c r="D35" s="43">
        <v>5051.5204381438689</v>
      </c>
      <c r="E35" s="43">
        <v>48677.023723039514</v>
      </c>
      <c r="F35" s="43">
        <v>4699.1954023272119</v>
      </c>
      <c r="G35" s="43">
        <v>19210.200984303039</v>
      </c>
      <c r="H35" s="43">
        <v>25553.104037293459</v>
      </c>
      <c r="I35" s="43">
        <v>25165.025451089026</v>
      </c>
      <c r="J35" s="43">
        <v>6400.7149557212997</v>
      </c>
      <c r="K35" s="43">
        <v>22617.690549301718</v>
      </c>
      <c r="L35" s="43">
        <v>924.77188561737103</v>
      </c>
      <c r="M35" s="43">
        <v>9721.8732609372473</v>
      </c>
      <c r="N35" s="43">
        <v>39429.998815044302</v>
      </c>
      <c r="O35" s="43">
        <v>6778.9798716852283</v>
      </c>
      <c r="P35" s="43">
        <v>29313.342755575537</v>
      </c>
      <c r="Q35" s="43">
        <v>19375.31933025656</v>
      </c>
      <c r="R35" s="43">
        <v>16303.320289939438</v>
      </c>
      <c r="S35" s="43">
        <v>8276.3891362180202</v>
      </c>
      <c r="T35" s="43">
        <v>1382.2652773161253</v>
      </c>
      <c r="U35" s="43">
        <v>11190.696129390075</v>
      </c>
      <c r="V35" s="43">
        <v>12154.478262937653</v>
      </c>
      <c r="W35" s="43">
        <v>4191.5305913057891</v>
      </c>
      <c r="X35" s="43">
        <v>13050.58564659898</v>
      </c>
      <c r="Y35" s="37">
        <v>7676.3017777416162</v>
      </c>
      <c r="Z35" s="36">
        <f t="shared" si="0"/>
        <v>668437.74719463661</v>
      </c>
    </row>
    <row r="36" spans="1:28" ht="13.7" customHeight="1" x14ac:dyDescent="0.2">
      <c r="A36" s="109">
        <v>2018</v>
      </c>
      <c r="B36" s="42">
        <v>112403.27731334463</v>
      </c>
      <c r="C36" s="43">
        <v>473702.66306234588</v>
      </c>
      <c r="D36" s="43">
        <v>5729.1550508577602</v>
      </c>
      <c r="E36" s="43">
        <v>106249.70500052704</v>
      </c>
      <c r="F36" s="43">
        <v>8757.0557086191384</v>
      </c>
      <c r="G36" s="43">
        <v>24008.658564274629</v>
      </c>
      <c r="H36" s="43">
        <v>39246.255115607324</v>
      </c>
      <c r="I36" s="43">
        <v>34111.421828604165</v>
      </c>
      <c r="J36" s="43">
        <v>7909.2716934239716</v>
      </c>
      <c r="K36" s="43">
        <v>31302.177064323292</v>
      </c>
      <c r="L36" s="43">
        <v>1343.0301487209151</v>
      </c>
      <c r="M36" s="43">
        <v>16077.451682795141</v>
      </c>
      <c r="N36" s="43">
        <v>54711.646156066861</v>
      </c>
      <c r="O36" s="43">
        <v>8556.5220121069378</v>
      </c>
      <c r="P36" s="43">
        <v>46953.802390381934</v>
      </c>
      <c r="Q36" s="43">
        <v>23653.756054526621</v>
      </c>
      <c r="R36" s="43">
        <v>26645.786942300438</v>
      </c>
      <c r="S36" s="43">
        <v>11346.327736587868</v>
      </c>
      <c r="T36" s="43">
        <v>1237.6662749279024</v>
      </c>
      <c r="U36" s="43">
        <v>10635.567710292678</v>
      </c>
      <c r="V36" s="43">
        <v>25038.068483230334</v>
      </c>
      <c r="W36" s="43">
        <v>5250.4416424250458</v>
      </c>
      <c r="X36" s="43">
        <v>12796.782066162032</v>
      </c>
      <c r="Y36" s="37">
        <v>12588.543044056101</v>
      </c>
      <c r="Z36" s="36">
        <f t="shared" si="0"/>
        <v>1100255.0327465087</v>
      </c>
    </row>
    <row r="37" spans="1:28" ht="13.7" customHeight="1" x14ac:dyDescent="0.2">
      <c r="A37" s="109">
        <v>2019</v>
      </c>
      <c r="B37" s="42">
        <v>174710.11591361035</v>
      </c>
      <c r="C37" s="43">
        <v>654069.13530552061</v>
      </c>
      <c r="D37" s="43">
        <v>6869.9294489626027</v>
      </c>
      <c r="E37" s="43">
        <v>161901.92780919705</v>
      </c>
      <c r="F37" s="43">
        <v>10863.214089262916</v>
      </c>
      <c r="G37" s="43">
        <v>38329.18780205839</v>
      </c>
      <c r="H37" s="43">
        <v>59364.879169669388</v>
      </c>
      <c r="I37" s="43">
        <v>54441.303599946812</v>
      </c>
      <c r="J37" s="43">
        <v>9564.0776922135556</v>
      </c>
      <c r="K37" s="43">
        <v>54629.903180000088</v>
      </c>
      <c r="L37" s="43">
        <v>2226.1085923126193</v>
      </c>
      <c r="M37" s="43">
        <v>23845.687204606129</v>
      </c>
      <c r="N37" s="43">
        <v>78777.667050634191</v>
      </c>
      <c r="O37" s="43">
        <v>8490.5796464282885</v>
      </c>
      <c r="P37" s="43">
        <v>73242.442899269037</v>
      </c>
      <c r="Q37" s="43">
        <v>34140.059700764155</v>
      </c>
      <c r="R37" s="43">
        <v>36018.891023134245</v>
      </c>
      <c r="S37" s="43">
        <v>18094.834781181577</v>
      </c>
      <c r="T37" s="43">
        <v>1027.4702359437667</v>
      </c>
      <c r="U37" s="43">
        <v>9996.8683840921458</v>
      </c>
      <c r="V37" s="43">
        <v>39526.889787287044</v>
      </c>
      <c r="W37" s="43">
        <v>6959.0568346906857</v>
      </c>
      <c r="X37" s="43">
        <v>18716.460676300692</v>
      </c>
      <c r="Y37" s="37">
        <v>16124.712779497057</v>
      </c>
      <c r="Z37" s="36">
        <f t="shared" si="0"/>
        <v>1591931.4036065836</v>
      </c>
    </row>
    <row r="38" spans="1:28" ht="13.7" customHeight="1" x14ac:dyDescent="0.2">
      <c r="A38" s="109">
        <v>2020</v>
      </c>
      <c r="B38" s="42">
        <v>232995.51092983814</v>
      </c>
      <c r="C38" s="43">
        <v>861519.5905724864</v>
      </c>
      <c r="D38" s="43">
        <v>6534.4931039604116</v>
      </c>
      <c r="E38" s="43">
        <v>230419.87353141225</v>
      </c>
      <c r="F38" s="43">
        <v>13515.440705793524</v>
      </c>
      <c r="G38" s="43">
        <v>51911.231537059204</v>
      </c>
      <c r="H38" s="43">
        <v>85436.888552579912</v>
      </c>
      <c r="I38" s="43">
        <v>85302.579843271509</v>
      </c>
      <c r="J38" s="43">
        <v>67661.782711010164</v>
      </c>
      <c r="K38" s="43">
        <v>78435.577629036357</v>
      </c>
      <c r="L38" s="43">
        <v>2219.8689585929696</v>
      </c>
      <c r="M38" s="43">
        <v>31966.34153578429</v>
      </c>
      <c r="N38" s="43">
        <v>107007.3399715564</v>
      </c>
      <c r="O38" s="43">
        <v>11080.83118651362</v>
      </c>
      <c r="P38" s="43">
        <v>91063.521455486407</v>
      </c>
      <c r="Q38" s="43">
        <v>50749.111701431932</v>
      </c>
      <c r="R38" s="43">
        <v>48443.352752763392</v>
      </c>
      <c r="S38" s="43">
        <v>21282.712543392281</v>
      </c>
      <c r="T38" s="43">
        <v>730.99165662021653</v>
      </c>
      <c r="U38" s="43">
        <v>15120.110033244582</v>
      </c>
      <c r="V38" s="43">
        <v>67794.827202301254</v>
      </c>
      <c r="W38" s="43">
        <v>6610.5800524130509</v>
      </c>
      <c r="X38" s="43">
        <v>32933.561165920873</v>
      </c>
      <c r="Y38" s="37">
        <v>20313.855177425732</v>
      </c>
      <c r="Z38" s="36">
        <f t="shared" si="0"/>
        <v>2221049.9745098948</v>
      </c>
    </row>
    <row r="39" spans="1:28" s="21" customFormat="1" ht="13.7" customHeight="1" x14ac:dyDescent="0.2">
      <c r="A39" s="109">
        <v>2021</v>
      </c>
      <c r="B39" s="42">
        <v>277051.43555824383</v>
      </c>
      <c r="C39" s="43">
        <v>1169742.1944756284</v>
      </c>
      <c r="D39" s="43">
        <v>9145.8225227432904</v>
      </c>
      <c r="E39" s="43">
        <v>277320.36631964438</v>
      </c>
      <c r="F39" s="43">
        <v>15505.39574901119</v>
      </c>
      <c r="G39" s="43">
        <v>70498.809153427894</v>
      </c>
      <c r="H39" s="43">
        <v>110636.74809937821</v>
      </c>
      <c r="I39" s="43">
        <v>95624.371713768691</v>
      </c>
      <c r="J39" s="43">
        <v>14631.740314663541</v>
      </c>
      <c r="K39" s="43">
        <v>91235.434642476524</v>
      </c>
      <c r="L39" s="43">
        <v>2376.9771192720423</v>
      </c>
      <c r="M39" s="43">
        <v>39508.720988596047</v>
      </c>
      <c r="N39" s="43">
        <v>126499.54751399755</v>
      </c>
      <c r="O39" s="43">
        <v>12261.441835488831</v>
      </c>
      <c r="P39" s="43">
        <v>132269.89794206191</v>
      </c>
      <c r="Q39" s="43">
        <v>60164.136314303672</v>
      </c>
      <c r="R39" s="43">
        <v>57101.939628228982</v>
      </c>
      <c r="S39" s="43">
        <v>34079.700257534234</v>
      </c>
      <c r="T39" s="43">
        <v>327.68243745454669</v>
      </c>
      <c r="U39" s="43">
        <v>14464.246175082706</v>
      </c>
      <c r="V39" s="43">
        <v>88085.083214543934</v>
      </c>
      <c r="W39" s="43">
        <v>6454.6241531481392</v>
      </c>
      <c r="X39" s="43">
        <v>37360.116484265214</v>
      </c>
      <c r="Y39" s="37">
        <v>21189.285411560257</v>
      </c>
      <c r="Z39" s="36">
        <f t="shared" si="0"/>
        <v>2763535.7180245239</v>
      </c>
      <c r="AA39" s="1"/>
      <c r="AB39" s="1"/>
    </row>
    <row r="40" spans="1:28" s="21" customFormat="1" ht="13.7" customHeight="1" x14ac:dyDescent="0.2">
      <c r="A40" s="109">
        <v>2022</v>
      </c>
      <c r="B40" s="42">
        <v>391637.946</v>
      </c>
      <c r="C40" s="43">
        <v>1942409.89</v>
      </c>
      <c r="D40" s="43">
        <v>14558.025</v>
      </c>
      <c r="E40" s="43">
        <v>451683.75300000003</v>
      </c>
      <c r="F40" s="43">
        <v>19195.401999999998</v>
      </c>
      <c r="G40" s="43">
        <v>101190.519</v>
      </c>
      <c r="H40" s="43">
        <v>170621.39499999999</v>
      </c>
      <c r="I40" s="43">
        <v>151546.04500000001</v>
      </c>
      <c r="J40" s="43">
        <v>17064.528999999999</v>
      </c>
      <c r="K40" s="43">
        <v>144025.114</v>
      </c>
      <c r="L40" s="43">
        <v>2548.7399999999998</v>
      </c>
      <c r="M40" s="43">
        <v>51473.661999999997</v>
      </c>
      <c r="N40" s="43">
        <v>180343.989</v>
      </c>
      <c r="O40" s="43">
        <v>19143.583999999999</v>
      </c>
      <c r="P40" s="43">
        <v>185193.4</v>
      </c>
      <c r="Q40" s="43">
        <v>91155.553</v>
      </c>
      <c r="R40" s="43">
        <v>75754.892000000007</v>
      </c>
      <c r="S40" s="43">
        <v>49169.81</v>
      </c>
      <c r="T40" s="43">
        <v>270.02300000000002</v>
      </c>
      <c r="U40" s="43">
        <v>16256.81</v>
      </c>
      <c r="V40" s="43">
        <v>122620.807</v>
      </c>
      <c r="W40" s="43">
        <v>6574.1549999999997</v>
      </c>
      <c r="X40" s="43">
        <v>36442.504999999997</v>
      </c>
      <c r="Y40" s="37">
        <v>33047.928999999996</v>
      </c>
      <c r="Z40" s="36">
        <f t="shared" si="0"/>
        <v>4273928.476999999</v>
      </c>
      <c r="AA40" s="22"/>
      <c r="AB40" s="22"/>
    </row>
    <row r="41" spans="1:28" s="21" customFormat="1" ht="13.7" customHeight="1" x14ac:dyDescent="0.2">
      <c r="A41" s="109">
        <v>2023</v>
      </c>
      <c r="B41" s="42">
        <v>1441601.5371364853</v>
      </c>
      <c r="C41" s="43">
        <v>9146751.3678426296</v>
      </c>
      <c r="D41" s="43">
        <v>28032.559019781442</v>
      </c>
      <c r="E41" s="43">
        <v>1696844.5890131327</v>
      </c>
      <c r="F41" s="43">
        <v>45118.322962926832</v>
      </c>
      <c r="G41" s="43">
        <v>349106.42889352847</v>
      </c>
      <c r="H41" s="43">
        <v>647233.65420671634</v>
      </c>
      <c r="I41" s="43">
        <v>571750.60529450234</v>
      </c>
      <c r="J41" s="43">
        <v>26532.931600128955</v>
      </c>
      <c r="K41" s="43">
        <v>495126.76192086033</v>
      </c>
      <c r="L41" s="43">
        <v>2242.4804800000002</v>
      </c>
      <c r="M41" s="43">
        <v>337062.9310753434</v>
      </c>
      <c r="N41" s="43">
        <v>574509.13511866564</v>
      </c>
      <c r="O41" s="43">
        <v>41859.960348764514</v>
      </c>
      <c r="P41" s="43">
        <v>923725.60818912007</v>
      </c>
      <c r="Q41" s="43">
        <v>341639.68247256475</v>
      </c>
      <c r="R41" s="43">
        <v>358361.39633111475</v>
      </c>
      <c r="S41" s="43">
        <v>192756.4612169372</v>
      </c>
      <c r="T41" s="43">
        <v>270.02288164180334</v>
      </c>
      <c r="U41" s="43">
        <v>29547.049071365793</v>
      </c>
      <c r="V41" s="43">
        <v>434870.76513919077</v>
      </c>
      <c r="W41" s="43">
        <v>6856.5650067574998</v>
      </c>
      <c r="X41" s="43">
        <v>71523.633702226187</v>
      </c>
      <c r="Y41" s="37">
        <v>97894.968365337394</v>
      </c>
      <c r="Z41" s="36">
        <f t="shared" si="0"/>
        <v>17861219.417289726</v>
      </c>
      <c r="AA41" s="1"/>
      <c r="AB41" s="1"/>
    </row>
    <row r="42" spans="1:28" s="21" customFormat="1" ht="13.7" customHeight="1" x14ac:dyDescent="0.2">
      <c r="A42" s="109">
        <v>2024</v>
      </c>
      <c r="B42" s="42">
        <v>1761096.2076693927</v>
      </c>
      <c r="C42" s="43">
        <v>11869966.941039916</v>
      </c>
      <c r="D42" s="43">
        <v>26861.983929119699</v>
      </c>
      <c r="E42" s="43">
        <v>2127887.4564280328</v>
      </c>
      <c r="F42" s="43">
        <v>65975.021752072964</v>
      </c>
      <c r="G42" s="43">
        <v>537293.46339254465</v>
      </c>
      <c r="H42" s="43">
        <v>735496.81362402451</v>
      </c>
      <c r="I42" s="43">
        <v>710939.93710865383</v>
      </c>
      <c r="J42" s="43">
        <v>25217.33344721215</v>
      </c>
      <c r="K42" s="43">
        <v>599284.51119084458</v>
      </c>
      <c r="L42" s="43"/>
      <c r="M42" s="43">
        <v>427129.01728653774</v>
      </c>
      <c r="N42" s="43">
        <v>730203.20983300335</v>
      </c>
      <c r="O42" s="43">
        <v>78037.753503955682</v>
      </c>
      <c r="P42" s="43">
        <v>1028138.5522626726</v>
      </c>
      <c r="Q42" s="43">
        <v>325328.88238372933</v>
      </c>
      <c r="R42" s="43">
        <v>452191.47965409502</v>
      </c>
      <c r="S42" s="43">
        <v>225791.20665152726</v>
      </c>
      <c r="T42" s="43">
        <v>211.09468343999998</v>
      </c>
      <c r="U42" s="43">
        <v>5146.2171123789931</v>
      </c>
      <c r="V42" s="43">
        <v>581293.69999999995</v>
      </c>
      <c r="W42" s="43"/>
      <c r="X42" s="43">
        <v>107051.42020363588</v>
      </c>
      <c r="Y42" s="37">
        <v>109875.79999088563</v>
      </c>
      <c r="Z42" s="36">
        <f t="shared" si="0"/>
        <v>22530418.003147673</v>
      </c>
      <c r="AA42" s="1"/>
      <c r="AB42" s="1"/>
    </row>
    <row r="43" spans="1:28" s="2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  <c r="AA43" s="1"/>
      <c r="AB43" s="1"/>
    </row>
    <row r="44" spans="1:28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8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8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8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8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29" x14ac:dyDescent="0.2">
      <c r="A49" s="109"/>
      <c r="Z49" s="17"/>
    </row>
    <row r="50" spans="1:29" x14ac:dyDescent="0.2">
      <c r="A50" s="109"/>
      <c r="Z50" s="17"/>
    </row>
    <row r="51" spans="1:29" x14ac:dyDescent="0.2">
      <c r="A51" s="109"/>
      <c r="Z51" s="17"/>
    </row>
    <row r="52" spans="1:29" x14ac:dyDescent="0.2">
      <c r="A52" s="109"/>
      <c r="Z52" s="17"/>
    </row>
    <row r="53" spans="1:29" x14ac:dyDescent="0.2">
      <c r="A53" s="109"/>
      <c r="Z53" s="24"/>
      <c r="AA53" s="22"/>
      <c r="AB53" s="22"/>
      <c r="AC53" s="22"/>
    </row>
    <row r="54" spans="1:29" x14ac:dyDescent="0.2">
      <c r="A54" s="109"/>
      <c r="Z54" s="20"/>
    </row>
    <row r="55" spans="1:29" x14ac:dyDescent="0.2">
      <c r="A55" s="109"/>
      <c r="Z55" s="20"/>
    </row>
    <row r="56" spans="1:29" x14ac:dyDescent="0.2">
      <c r="A56" s="109"/>
    </row>
    <row r="57" spans="1:29" x14ac:dyDescent="0.2">
      <c r="A57" s="109"/>
    </row>
    <row r="58" spans="1:29" x14ac:dyDescent="0.2">
      <c r="A58" s="109"/>
    </row>
    <row r="59" spans="1:29" x14ac:dyDescent="0.2">
      <c r="A59" s="109"/>
    </row>
    <row r="60" spans="1:29" x14ac:dyDescent="0.2">
      <c r="A60" s="109"/>
    </row>
    <row r="61" spans="1:29" x14ac:dyDescent="0.2">
      <c r="A61" s="109"/>
    </row>
    <row r="62" spans="1:29" x14ac:dyDescent="0.2">
      <c r="A62" s="109"/>
    </row>
    <row r="63" spans="1:29" x14ac:dyDescent="0.2">
      <c r="A63" s="109"/>
    </row>
    <row r="64" spans="1:29" x14ac:dyDescent="0.2">
      <c r="A64" s="109"/>
    </row>
    <row r="65" spans="1:1" x14ac:dyDescent="0.2">
      <c r="A65" s="109"/>
    </row>
    <row r="66" spans="1:1" x14ac:dyDescent="0.2">
      <c r="A66" s="109"/>
    </row>
    <row r="67" spans="1:1" x14ac:dyDescent="0.2">
      <c r="A67" s="109"/>
    </row>
    <row r="68" spans="1:1" x14ac:dyDescent="0.2">
      <c r="A68" s="109"/>
    </row>
    <row r="69" spans="1:1" x14ac:dyDescent="0.2">
      <c r="A69" s="109"/>
    </row>
    <row r="70" spans="1:1" x14ac:dyDescent="0.2">
      <c r="A70" s="109"/>
    </row>
    <row r="71" spans="1:1" x14ac:dyDescent="0.2">
      <c r="A71" s="109"/>
    </row>
    <row r="72" spans="1:1" x14ac:dyDescent="0.2">
      <c r="A72" s="109"/>
    </row>
    <row r="73" spans="1:1" x14ac:dyDescent="0.2">
      <c r="A73" s="109"/>
    </row>
    <row r="74" spans="1:1" x14ac:dyDescent="0.2">
      <c r="A74" s="109"/>
    </row>
    <row r="75" spans="1:1" x14ac:dyDescent="0.2">
      <c r="A75" s="109"/>
    </row>
    <row r="76" spans="1:1" x14ac:dyDescent="0.2">
      <c r="A76" s="109"/>
    </row>
    <row r="77" spans="1:1" x14ac:dyDescent="0.2">
      <c r="A77" s="109"/>
    </row>
    <row r="78" spans="1:1" x14ac:dyDescent="0.2">
      <c r="A78" s="109"/>
    </row>
    <row r="79" spans="1:1" x14ac:dyDescent="0.2">
      <c r="A79" s="109"/>
    </row>
    <row r="80" spans="1:1" x14ac:dyDescent="0.2">
      <c r="A80" s="109"/>
    </row>
    <row r="81" spans="1:1" x14ac:dyDescent="0.2">
      <c r="A81" s="109"/>
    </row>
    <row r="82" spans="1:1" x14ac:dyDescent="0.2">
      <c r="A82" s="109"/>
    </row>
    <row r="83" spans="1:1" x14ac:dyDescent="0.2">
      <c r="A83" s="109"/>
    </row>
    <row r="84" spans="1:1" x14ac:dyDescent="0.2">
      <c r="A84" s="109"/>
    </row>
    <row r="85" spans="1:1" x14ac:dyDescent="0.2">
      <c r="A85" s="109"/>
    </row>
    <row r="86" spans="1:1" x14ac:dyDescent="0.2">
      <c r="A86" s="109"/>
    </row>
    <row r="87" spans="1:1" x14ac:dyDescent="0.2">
      <c r="A87" s="109"/>
    </row>
    <row r="88" spans="1:1" x14ac:dyDescent="0.2">
      <c r="A88" s="109"/>
    </row>
    <row r="89" spans="1:1" x14ac:dyDescent="0.2">
      <c r="A89" s="109"/>
    </row>
    <row r="90" spans="1:1" x14ac:dyDescent="0.2">
      <c r="A90" s="109"/>
    </row>
    <row r="91" spans="1:1" x14ac:dyDescent="0.2">
      <c r="A91" s="109"/>
    </row>
    <row r="92" spans="1:1" x14ac:dyDescent="0.2">
      <c r="A92" s="109"/>
    </row>
    <row r="93" spans="1:1" x14ac:dyDescent="0.2">
      <c r="A93" s="109"/>
    </row>
    <row r="94" spans="1:1" x14ac:dyDescent="0.2">
      <c r="A94" s="109"/>
    </row>
    <row r="95" spans="1:1" x14ac:dyDescent="0.2">
      <c r="A95" s="109"/>
    </row>
    <row r="96" spans="1:1" x14ac:dyDescent="0.2">
      <c r="A96" s="109"/>
    </row>
    <row r="97" spans="1:1" x14ac:dyDescent="0.2">
      <c r="A97" s="109"/>
    </row>
    <row r="98" spans="1:1" x14ac:dyDescent="0.2">
      <c r="A98" s="109"/>
    </row>
    <row r="99" spans="1:1" x14ac:dyDescent="0.2">
      <c r="A99" s="109"/>
    </row>
    <row r="100" spans="1:1" x14ac:dyDescent="0.2">
      <c r="A100" s="109"/>
    </row>
    <row r="101" spans="1:1" x14ac:dyDescent="0.2">
      <c r="A101" s="109"/>
    </row>
    <row r="102" spans="1:1" x14ac:dyDescent="0.2">
      <c r="A102" s="109"/>
    </row>
    <row r="103" spans="1:1" x14ac:dyDescent="0.2">
      <c r="A103" s="109"/>
    </row>
    <row r="104" spans="1:1" x14ac:dyDescent="0.2">
      <c r="A104" s="109"/>
    </row>
    <row r="105" spans="1:1" x14ac:dyDescent="0.2">
      <c r="A105" s="109"/>
    </row>
    <row r="106" spans="1:1" x14ac:dyDescent="0.2">
      <c r="A106" s="109"/>
    </row>
    <row r="107" spans="1:1" x14ac:dyDescent="0.2">
      <c r="A107" s="109"/>
    </row>
    <row r="108" spans="1:1" x14ac:dyDescent="0.2">
      <c r="A108" s="109"/>
    </row>
    <row r="109" spans="1:1" x14ac:dyDescent="0.2">
      <c r="A109" s="109"/>
    </row>
    <row r="110" spans="1:1" x14ac:dyDescent="0.2">
      <c r="A110" s="109"/>
    </row>
    <row r="111" spans="1:1" x14ac:dyDescent="0.2">
      <c r="A111" s="109"/>
    </row>
    <row r="112" spans="1:1" x14ac:dyDescent="0.2">
      <c r="A112" s="109"/>
    </row>
    <row r="113" spans="1:1" x14ac:dyDescent="0.2">
      <c r="A113" s="109"/>
    </row>
    <row r="114" spans="1:1" x14ac:dyDescent="0.2">
      <c r="A114" s="109"/>
    </row>
    <row r="115" spans="1:1" x14ac:dyDescent="0.2">
      <c r="A115" s="109"/>
    </row>
    <row r="116" spans="1:1" x14ac:dyDescent="0.2">
      <c r="A116" s="109"/>
    </row>
    <row r="117" spans="1:1" x14ac:dyDescent="0.2">
      <c r="A117" s="109"/>
    </row>
    <row r="118" spans="1:1" x14ac:dyDescent="0.2">
      <c r="A118" s="109"/>
    </row>
    <row r="119" spans="1:1" x14ac:dyDescent="0.2">
      <c r="A119" s="109"/>
    </row>
    <row r="120" spans="1:1" x14ac:dyDescent="0.2">
      <c r="A120" s="109"/>
    </row>
    <row r="121" spans="1:1" x14ac:dyDescent="0.2">
      <c r="A121" s="109"/>
    </row>
    <row r="122" spans="1:1" x14ac:dyDescent="0.2">
      <c r="A122" s="109"/>
    </row>
    <row r="123" spans="1:1" x14ac:dyDescent="0.2">
      <c r="A123" s="109"/>
    </row>
    <row r="124" spans="1:1" x14ac:dyDescent="0.2">
      <c r="A124" s="109"/>
    </row>
    <row r="125" spans="1:1" x14ac:dyDescent="0.2">
      <c r="A125" s="109"/>
    </row>
    <row r="126" spans="1:1" x14ac:dyDescent="0.2">
      <c r="A126" s="109"/>
    </row>
    <row r="127" spans="1:1" x14ac:dyDescent="0.2">
      <c r="A127" s="109"/>
    </row>
    <row r="128" spans="1:1" x14ac:dyDescent="0.2">
      <c r="A128" s="109"/>
    </row>
    <row r="129" spans="1:1" x14ac:dyDescent="0.2">
      <c r="A129" s="109"/>
    </row>
    <row r="130" spans="1:1" x14ac:dyDescent="0.2">
      <c r="A130" s="109"/>
    </row>
    <row r="131" spans="1:1" x14ac:dyDescent="0.2">
      <c r="A131" s="109"/>
    </row>
    <row r="132" spans="1:1" x14ac:dyDescent="0.2">
      <c r="A132" s="109"/>
    </row>
    <row r="133" spans="1:1" x14ac:dyDescent="0.2">
      <c r="A133" s="109"/>
    </row>
    <row r="134" spans="1:1" x14ac:dyDescent="0.2">
      <c r="A134" s="109"/>
    </row>
    <row r="135" spans="1:1" x14ac:dyDescent="0.2">
      <c r="A135" s="109"/>
    </row>
    <row r="136" spans="1:1" x14ac:dyDescent="0.2">
      <c r="A136" s="109"/>
    </row>
    <row r="137" spans="1:1" x14ac:dyDescent="0.2">
      <c r="A137" s="109"/>
    </row>
    <row r="138" spans="1:1" x14ac:dyDescent="0.2">
      <c r="A138" s="109"/>
    </row>
    <row r="139" spans="1:1" x14ac:dyDescent="0.2">
      <c r="A139" s="109"/>
    </row>
    <row r="140" spans="1:1" x14ac:dyDescent="0.2">
      <c r="A140" s="109"/>
    </row>
    <row r="141" spans="1:1" x14ac:dyDescent="0.2">
      <c r="A141" s="109"/>
    </row>
    <row r="142" spans="1:1" x14ac:dyDescent="0.2">
      <c r="A142" s="109"/>
    </row>
    <row r="143" spans="1:1" x14ac:dyDescent="0.2">
      <c r="A143" s="109"/>
    </row>
    <row r="144" spans="1:1" x14ac:dyDescent="0.2">
      <c r="A144" s="109"/>
    </row>
    <row r="145" spans="1:1" x14ac:dyDescent="0.2">
      <c r="A145" s="109"/>
    </row>
    <row r="146" spans="1:1" x14ac:dyDescent="0.2">
      <c r="A146" s="109"/>
    </row>
    <row r="147" spans="1:1" x14ac:dyDescent="0.2">
      <c r="A147" s="109"/>
    </row>
    <row r="148" spans="1:1" x14ac:dyDescent="0.2">
      <c r="A148" s="109"/>
    </row>
    <row r="149" spans="1:1" x14ac:dyDescent="0.2">
      <c r="A149" s="109"/>
    </row>
    <row r="150" spans="1:1" x14ac:dyDescent="0.2">
      <c r="A150" s="109"/>
    </row>
    <row r="151" spans="1:1" x14ac:dyDescent="0.2">
      <c r="A151" s="109"/>
    </row>
    <row r="152" spans="1:1" x14ac:dyDescent="0.2">
      <c r="A152" s="109"/>
    </row>
    <row r="153" spans="1:1" x14ac:dyDescent="0.2">
      <c r="A153" s="109"/>
    </row>
    <row r="154" spans="1:1" x14ac:dyDescent="0.2">
      <c r="A154" s="109"/>
    </row>
    <row r="155" spans="1:1" x14ac:dyDescent="0.2">
      <c r="A155" s="109"/>
    </row>
    <row r="156" spans="1:1" x14ac:dyDescent="0.2">
      <c r="A156" s="109"/>
    </row>
    <row r="157" spans="1:1" x14ac:dyDescent="0.2">
      <c r="A157" s="109"/>
    </row>
    <row r="158" spans="1:1" x14ac:dyDescent="0.2">
      <c r="A158" s="109"/>
    </row>
    <row r="159" spans="1:1" x14ac:dyDescent="0.2">
      <c r="A159" s="109"/>
    </row>
    <row r="160" spans="1:1" x14ac:dyDescent="0.2">
      <c r="A160" s="109"/>
    </row>
    <row r="161" spans="1:1" x14ac:dyDescent="0.2">
      <c r="A161" s="109"/>
    </row>
    <row r="162" spans="1:1" x14ac:dyDescent="0.2">
      <c r="A162" s="109"/>
    </row>
    <row r="163" spans="1:1" x14ac:dyDescent="0.2">
      <c r="A163" s="109"/>
    </row>
    <row r="164" spans="1:1" x14ac:dyDescent="0.2">
      <c r="A164" s="109"/>
    </row>
    <row r="165" spans="1:1" x14ac:dyDescent="0.2">
      <c r="A165" s="109"/>
    </row>
    <row r="166" spans="1:1" x14ac:dyDescent="0.2">
      <c r="A166" s="109"/>
    </row>
    <row r="167" spans="1:1" x14ac:dyDescent="0.2">
      <c r="A167" s="109"/>
    </row>
    <row r="168" spans="1:1" x14ac:dyDescent="0.2">
      <c r="A168" s="109"/>
    </row>
    <row r="169" spans="1:1" x14ac:dyDescent="0.2">
      <c r="A169" s="109"/>
    </row>
    <row r="170" spans="1:1" x14ac:dyDescent="0.2">
      <c r="A170" s="109"/>
    </row>
    <row r="171" spans="1:1" x14ac:dyDescent="0.2">
      <c r="A171" s="109"/>
    </row>
    <row r="172" spans="1:1" x14ac:dyDescent="0.2">
      <c r="A172" s="109"/>
    </row>
    <row r="173" spans="1:1" x14ac:dyDescent="0.2">
      <c r="A173" s="109"/>
    </row>
    <row r="174" spans="1:1" x14ac:dyDescent="0.2">
      <c r="A174" s="109"/>
    </row>
    <row r="175" spans="1:1" x14ac:dyDescent="0.2">
      <c r="A175" s="109"/>
    </row>
    <row r="176" spans="1:1" x14ac:dyDescent="0.2">
      <c r="A176" s="109"/>
    </row>
    <row r="177" spans="1:1" x14ac:dyDescent="0.2">
      <c r="A177" s="109"/>
    </row>
    <row r="178" spans="1:1" x14ac:dyDescent="0.2">
      <c r="A178" s="109"/>
    </row>
    <row r="179" spans="1:1" x14ac:dyDescent="0.2">
      <c r="A179" s="109"/>
    </row>
    <row r="180" spans="1:1" x14ac:dyDescent="0.2">
      <c r="A180" s="109"/>
    </row>
    <row r="181" spans="1:1" x14ac:dyDescent="0.2">
      <c r="A181" s="109"/>
    </row>
    <row r="182" spans="1:1" x14ac:dyDescent="0.2">
      <c r="A182" s="109"/>
    </row>
    <row r="183" spans="1:1" x14ac:dyDescent="0.2">
      <c r="A183" s="109"/>
    </row>
    <row r="184" spans="1:1" x14ac:dyDescent="0.2">
      <c r="A184" s="109"/>
    </row>
    <row r="185" spans="1:1" x14ac:dyDescent="0.2">
      <c r="A185" s="109"/>
    </row>
    <row r="186" spans="1:1" x14ac:dyDescent="0.2">
      <c r="A186" s="109"/>
    </row>
    <row r="187" spans="1:1" x14ac:dyDescent="0.2">
      <c r="A187" s="109"/>
    </row>
    <row r="188" spans="1:1" x14ac:dyDescent="0.2">
      <c r="A188" s="109"/>
    </row>
    <row r="189" spans="1:1" x14ac:dyDescent="0.2">
      <c r="A189" s="109"/>
    </row>
    <row r="190" spans="1:1" x14ac:dyDescent="0.2">
      <c r="A190" s="109"/>
    </row>
    <row r="191" spans="1:1" x14ac:dyDescent="0.2">
      <c r="A191" s="109"/>
    </row>
    <row r="192" spans="1:1" x14ac:dyDescent="0.2">
      <c r="A192" s="109"/>
    </row>
    <row r="193" spans="1:1" x14ac:dyDescent="0.2">
      <c r="A193" s="109"/>
    </row>
    <row r="194" spans="1:1" x14ac:dyDescent="0.2">
      <c r="A194" s="109"/>
    </row>
    <row r="195" spans="1:1" x14ac:dyDescent="0.2">
      <c r="A195" s="109"/>
    </row>
    <row r="196" spans="1:1" x14ac:dyDescent="0.2">
      <c r="A196" s="109"/>
    </row>
    <row r="197" spans="1:1" x14ac:dyDescent="0.2">
      <c r="A197" s="109"/>
    </row>
    <row r="198" spans="1:1" x14ac:dyDescent="0.2">
      <c r="A198" s="109"/>
    </row>
    <row r="199" spans="1:1" x14ac:dyDescent="0.2">
      <c r="A199" s="109"/>
    </row>
    <row r="200" spans="1:1" x14ac:dyDescent="0.2">
      <c r="A200" s="109"/>
    </row>
    <row r="201" spans="1:1" x14ac:dyDescent="0.2">
      <c r="A201" s="109"/>
    </row>
    <row r="202" spans="1:1" x14ac:dyDescent="0.2">
      <c r="A202" s="109"/>
    </row>
    <row r="203" spans="1:1" x14ac:dyDescent="0.2">
      <c r="A203" s="109"/>
    </row>
    <row r="204" spans="1:1" x14ac:dyDescent="0.2">
      <c r="A204" s="109"/>
    </row>
    <row r="205" spans="1:1" x14ac:dyDescent="0.2">
      <c r="A205" s="109"/>
    </row>
    <row r="206" spans="1:1" x14ac:dyDescent="0.2">
      <c r="A206" s="109"/>
    </row>
    <row r="207" spans="1:1" x14ac:dyDescent="0.2">
      <c r="A207" s="109"/>
    </row>
    <row r="208" spans="1:1" x14ac:dyDescent="0.2">
      <c r="A208" s="109"/>
    </row>
    <row r="209" spans="1:1" x14ac:dyDescent="0.2">
      <c r="A209" s="109"/>
    </row>
    <row r="210" spans="1:1" x14ac:dyDescent="0.2">
      <c r="A210" s="109"/>
    </row>
    <row r="211" spans="1:1" x14ac:dyDescent="0.2">
      <c r="A211" s="109"/>
    </row>
    <row r="212" spans="1:1" x14ac:dyDescent="0.2">
      <c r="A212" s="109"/>
    </row>
    <row r="213" spans="1:1" x14ac:dyDescent="0.2">
      <c r="A213" s="109"/>
    </row>
    <row r="214" spans="1:1" x14ac:dyDescent="0.2">
      <c r="A214" s="109"/>
    </row>
    <row r="215" spans="1:1" x14ac:dyDescent="0.2">
      <c r="A215" s="109"/>
    </row>
    <row r="216" spans="1:1" x14ac:dyDescent="0.2">
      <c r="A216" s="109"/>
    </row>
    <row r="217" spans="1:1" x14ac:dyDescent="0.2">
      <c r="A217" s="109"/>
    </row>
    <row r="218" spans="1:1" x14ac:dyDescent="0.2">
      <c r="A218" s="109"/>
    </row>
    <row r="219" spans="1:1" x14ac:dyDescent="0.2">
      <c r="A219" s="109"/>
    </row>
    <row r="220" spans="1:1" x14ac:dyDescent="0.2">
      <c r="A220" s="109"/>
    </row>
    <row r="221" spans="1:1" x14ac:dyDescent="0.2">
      <c r="A221" s="109"/>
    </row>
    <row r="222" spans="1:1" x14ac:dyDescent="0.2">
      <c r="A222" s="109"/>
    </row>
    <row r="223" spans="1:1" x14ac:dyDescent="0.2">
      <c r="A223" s="109"/>
    </row>
    <row r="224" spans="1:1" x14ac:dyDescent="0.2">
      <c r="A224" s="109"/>
    </row>
    <row r="225" spans="1:1" x14ac:dyDescent="0.2">
      <c r="A225" s="109"/>
    </row>
    <row r="226" spans="1:1" x14ac:dyDescent="0.2">
      <c r="A226" s="109"/>
    </row>
    <row r="227" spans="1:1" x14ac:dyDescent="0.2">
      <c r="A227" s="109"/>
    </row>
    <row r="228" spans="1:1" x14ac:dyDescent="0.2">
      <c r="A228" s="109"/>
    </row>
    <row r="229" spans="1:1" x14ac:dyDescent="0.2">
      <c r="A229" s="109"/>
    </row>
    <row r="230" spans="1:1" x14ac:dyDescent="0.2">
      <c r="A230" s="109"/>
    </row>
    <row r="231" spans="1:1" x14ac:dyDescent="0.2">
      <c r="A231" s="109"/>
    </row>
    <row r="232" spans="1:1" x14ac:dyDescent="0.2">
      <c r="A232" s="109"/>
    </row>
    <row r="233" spans="1:1" x14ac:dyDescent="0.2">
      <c r="A233" s="109"/>
    </row>
    <row r="234" spans="1:1" x14ac:dyDescent="0.2">
      <c r="A234" s="109"/>
    </row>
    <row r="235" spans="1:1" x14ac:dyDescent="0.2">
      <c r="A235" s="109"/>
    </row>
    <row r="236" spans="1:1" x14ac:dyDescent="0.2">
      <c r="A236" s="109"/>
    </row>
    <row r="237" spans="1:1" x14ac:dyDescent="0.2">
      <c r="A237" s="109"/>
    </row>
    <row r="238" spans="1:1" x14ac:dyDescent="0.2">
      <c r="A238" s="109"/>
    </row>
    <row r="239" spans="1:1" x14ac:dyDescent="0.2">
      <c r="A239" s="109"/>
    </row>
    <row r="240" spans="1:1" x14ac:dyDescent="0.2">
      <c r="A240" s="109"/>
    </row>
    <row r="241" spans="1:1" x14ac:dyDescent="0.2">
      <c r="A241" s="109"/>
    </row>
    <row r="242" spans="1:1" x14ac:dyDescent="0.2">
      <c r="A242" s="109"/>
    </row>
    <row r="243" spans="1:1" x14ac:dyDescent="0.2">
      <c r="A243" s="109"/>
    </row>
    <row r="244" spans="1:1" x14ac:dyDescent="0.2">
      <c r="A244" s="109"/>
    </row>
    <row r="245" spans="1:1" x14ac:dyDescent="0.2">
      <c r="A245" s="109"/>
    </row>
    <row r="246" spans="1:1" x14ac:dyDescent="0.2">
      <c r="A246" s="109"/>
    </row>
    <row r="247" spans="1:1" x14ac:dyDescent="0.2">
      <c r="A247" s="109"/>
    </row>
    <row r="248" spans="1:1" x14ac:dyDescent="0.2">
      <c r="A248" s="109"/>
    </row>
    <row r="249" spans="1:1" x14ac:dyDescent="0.2">
      <c r="A249" s="109"/>
    </row>
    <row r="250" spans="1:1" x14ac:dyDescent="0.2">
      <c r="A250" s="109"/>
    </row>
    <row r="251" spans="1:1" x14ac:dyDescent="0.2">
      <c r="A251" s="109"/>
    </row>
    <row r="252" spans="1:1" x14ac:dyDescent="0.2">
      <c r="A252" s="109"/>
    </row>
    <row r="253" spans="1:1" x14ac:dyDescent="0.2">
      <c r="A253" s="109"/>
    </row>
    <row r="254" spans="1:1" x14ac:dyDescent="0.2">
      <c r="A254" s="109"/>
    </row>
    <row r="255" spans="1:1" x14ac:dyDescent="0.2">
      <c r="A255" s="109"/>
    </row>
    <row r="256" spans="1:1" x14ac:dyDescent="0.2">
      <c r="A256" s="109"/>
    </row>
    <row r="257" spans="1:1" x14ac:dyDescent="0.2">
      <c r="A257" s="109"/>
    </row>
    <row r="258" spans="1:1" x14ac:dyDescent="0.2">
      <c r="A258" s="109"/>
    </row>
    <row r="259" spans="1:1" x14ac:dyDescent="0.2">
      <c r="A259" s="109"/>
    </row>
    <row r="260" spans="1:1" x14ac:dyDescent="0.2">
      <c r="A260" s="109"/>
    </row>
    <row r="261" spans="1:1" x14ac:dyDescent="0.2">
      <c r="A261" s="109"/>
    </row>
    <row r="262" spans="1:1" x14ac:dyDescent="0.2">
      <c r="A262" s="109"/>
    </row>
    <row r="263" spans="1:1" x14ac:dyDescent="0.2">
      <c r="A263" s="109"/>
    </row>
    <row r="264" spans="1:1" x14ac:dyDescent="0.2">
      <c r="A264" s="109"/>
    </row>
    <row r="265" spans="1:1" x14ac:dyDescent="0.2">
      <c r="A265" s="109"/>
    </row>
    <row r="266" spans="1:1" x14ac:dyDescent="0.2">
      <c r="A266" s="109"/>
    </row>
    <row r="267" spans="1:1" x14ac:dyDescent="0.2">
      <c r="A267" s="109"/>
    </row>
    <row r="268" spans="1:1" x14ac:dyDescent="0.2">
      <c r="A268" s="109"/>
    </row>
    <row r="269" spans="1:1" x14ac:dyDescent="0.2">
      <c r="A269" s="109"/>
    </row>
    <row r="270" spans="1:1" x14ac:dyDescent="0.2">
      <c r="A270" s="109"/>
    </row>
    <row r="271" spans="1:1" x14ac:dyDescent="0.2">
      <c r="A271" s="109"/>
    </row>
    <row r="272" spans="1:1" x14ac:dyDescent="0.2">
      <c r="A272" s="109"/>
    </row>
    <row r="273" spans="1:1" x14ac:dyDescent="0.2">
      <c r="A273" s="109"/>
    </row>
    <row r="274" spans="1:1" x14ac:dyDescent="0.2">
      <c r="A274" s="109"/>
    </row>
    <row r="275" spans="1:1" x14ac:dyDescent="0.2">
      <c r="A275" s="109"/>
    </row>
    <row r="276" spans="1:1" x14ac:dyDescent="0.2">
      <c r="A276" s="109"/>
    </row>
    <row r="277" spans="1:1" x14ac:dyDescent="0.2">
      <c r="A277" s="109"/>
    </row>
    <row r="278" spans="1:1" x14ac:dyDescent="0.2">
      <c r="A278" s="109"/>
    </row>
    <row r="279" spans="1:1" x14ac:dyDescent="0.2">
      <c r="A279" s="109"/>
    </row>
    <row r="280" spans="1:1" x14ac:dyDescent="0.2">
      <c r="A280" s="109"/>
    </row>
    <row r="281" spans="1:1" x14ac:dyDescent="0.2">
      <c r="A281" s="109"/>
    </row>
    <row r="282" spans="1:1" x14ac:dyDescent="0.2">
      <c r="A282" s="109"/>
    </row>
    <row r="283" spans="1:1" x14ac:dyDescent="0.2">
      <c r="A283" s="109"/>
    </row>
    <row r="284" spans="1:1" x14ac:dyDescent="0.2">
      <c r="A284" s="109"/>
    </row>
    <row r="285" spans="1:1" x14ac:dyDescent="0.2">
      <c r="A285" s="109"/>
    </row>
    <row r="286" spans="1:1" x14ac:dyDescent="0.2">
      <c r="A286" s="109"/>
    </row>
    <row r="287" spans="1:1" x14ac:dyDescent="0.2">
      <c r="A287" s="109"/>
    </row>
    <row r="288" spans="1:1" x14ac:dyDescent="0.2">
      <c r="A288" s="109"/>
    </row>
    <row r="289" spans="1:1" x14ac:dyDescent="0.2">
      <c r="A289" s="109"/>
    </row>
    <row r="290" spans="1:1" x14ac:dyDescent="0.2">
      <c r="A290" s="109"/>
    </row>
    <row r="291" spans="1:1" x14ac:dyDescent="0.2">
      <c r="A291" s="109"/>
    </row>
    <row r="292" spans="1:1" x14ac:dyDescent="0.2">
      <c r="A292" s="109"/>
    </row>
    <row r="293" spans="1:1" x14ac:dyDescent="0.2">
      <c r="A293" s="109"/>
    </row>
    <row r="294" spans="1:1" x14ac:dyDescent="0.2">
      <c r="A294" s="109"/>
    </row>
    <row r="295" spans="1:1" x14ac:dyDescent="0.2">
      <c r="A295" s="109"/>
    </row>
    <row r="296" spans="1:1" x14ac:dyDescent="0.2">
      <c r="A296" s="109"/>
    </row>
    <row r="297" spans="1:1" x14ac:dyDescent="0.2">
      <c r="A297" s="109"/>
    </row>
    <row r="298" spans="1:1" x14ac:dyDescent="0.2">
      <c r="A298" s="109"/>
    </row>
    <row r="299" spans="1:1" x14ac:dyDescent="0.2">
      <c r="A299" s="109"/>
    </row>
    <row r="300" spans="1:1" x14ac:dyDescent="0.2">
      <c r="A300" s="109"/>
    </row>
    <row r="301" spans="1:1" x14ac:dyDescent="0.2">
      <c r="A301" s="109"/>
    </row>
    <row r="302" spans="1:1" x14ac:dyDescent="0.2">
      <c r="A302" s="109"/>
    </row>
    <row r="303" spans="1:1" x14ac:dyDescent="0.2">
      <c r="A303" s="109"/>
    </row>
    <row r="304" spans="1:1" x14ac:dyDescent="0.2">
      <c r="A304" s="109"/>
    </row>
    <row r="305" spans="1:1" x14ac:dyDescent="0.2">
      <c r="A305" s="109"/>
    </row>
    <row r="306" spans="1:1" x14ac:dyDescent="0.2">
      <c r="A306" s="109"/>
    </row>
    <row r="307" spans="1:1" x14ac:dyDescent="0.2">
      <c r="A307" s="109"/>
    </row>
    <row r="308" spans="1:1" x14ac:dyDescent="0.2">
      <c r="A308" s="109"/>
    </row>
    <row r="309" spans="1:1" x14ac:dyDescent="0.2">
      <c r="A309" s="109"/>
    </row>
    <row r="310" spans="1:1" x14ac:dyDescent="0.2">
      <c r="A310" s="109"/>
    </row>
    <row r="311" spans="1:1" x14ac:dyDescent="0.2">
      <c r="A311" s="109"/>
    </row>
    <row r="312" spans="1:1" x14ac:dyDescent="0.2">
      <c r="A312" s="109"/>
    </row>
    <row r="313" spans="1:1" x14ac:dyDescent="0.2">
      <c r="A313" s="109"/>
    </row>
    <row r="314" spans="1:1" x14ac:dyDescent="0.2">
      <c r="A314" s="109"/>
    </row>
    <row r="315" spans="1:1" x14ac:dyDescent="0.2">
      <c r="A315" s="109"/>
    </row>
    <row r="316" spans="1:1" x14ac:dyDescent="0.2">
      <c r="A316" s="109"/>
    </row>
    <row r="317" spans="1:1" x14ac:dyDescent="0.2">
      <c r="A317" s="109"/>
    </row>
    <row r="318" spans="1:1" x14ac:dyDescent="0.2">
      <c r="A318" s="109"/>
    </row>
    <row r="319" spans="1:1" x14ac:dyDescent="0.2">
      <c r="A319" s="109"/>
    </row>
    <row r="320" spans="1:1" x14ac:dyDescent="0.2">
      <c r="A320" s="109"/>
    </row>
    <row r="321" spans="1:1" x14ac:dyDescent="0.2">
      <c r="A321" s="109"/>
    </row>
    <row r="322" spans="1:1" x14ac:dyDescent="0.2">
      <c r="A322" s="109"/>
    </row>
    <row r="323" spans="1:1" x14ac:dyDescent="0.2">
      <c r="A323" s="109"/>
    </row>
    <row r="324" spans="1:1" x14ac:dyDescent="0.2">
      <c r="A324" s="109"/>
    </row>
    <row r="325" spans="1:1" x14ac:dyDescent="0.2">
      <c r="A325" s="109"/>
    </row>
    <row r="326" spans="1:1" x14ac:dyDescent="0.2">
      <c r="A326" s="109"/>
    </row>
    <row r="327" spans="1:1" x14ac:dyDescent="0.2">
      <c r="A327" s="109"/>
    </row>
    <row r="328" spans="1:1" x14ac:dyDescent="0.2">
      <c r="A328" s="109"/>
    </row>
    <row r="329" spans="1:1" x14ac:dyDescent="0.2">
      <c r="A329" s="109"/>
    </row>
    <row r="330" spans="1:1" x14ac:dyDescent="0.2">
      <c r="A330" s="109"/>
    </row>
    <row r="331" spans="1:1" x14ac:dyDescent="0.2">
      <c r="A331" s="109"/>
    </row>
    <row r="332" spans="1:1" x14ac:dyDescent="0.2">
      <c r="A332" s="109"/>
    </row>
    <row r="333" spans="1:1" x14ac:dyDescent="0.2">
      <c r="A333" s="109"/>
    </row>
    <row r="334" spans="1:1" x14ac:dyDescent="0.2">
      <c r="A334" s="109"/>
    </row>
    <row r="335" spans="1:1" x14ac:dyDescent="0.2">
      <c r="A335" s="109"/>
    </row>
    <row r="336" spans="1:1" x14ac:dyDescent="0.2">
      <c r="A336" s="109"/>
    </row>
    <row r="337" spans="1:1" x14ac:dyDescent="0.2">
      <c r="A337" s="109"/>
    </row>
    <row r="338" spans="1:1" x14ac:dyDescent="0.2">
      <c r="A338" s="111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</sheetData>
  <phoneticPr fontId="7" type="noConversion"/>
  <hyperlinks>
    <hyperlink ref="A5" location="INDICE!A14" display="VOLVER AL INDICE" xr:uid="{00000000-0004-0000-2B00-000000000000}"/>
  </hyperlinks>
  <pageMargins left="0.75" right="0.75" top="1" bottom="1" header="0" footer="0"/>
  <headerFooter alignWithMargins="0"/>
  <ignoredErrors>
    <ignoredError sqref="Z14:Z41" formulaRange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38"/>
  <dimension ref="A1:AC363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26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4" customFormat="1" ht="26.25" customHeight="1" x14ac:dyDescent="0.2">
      <c r="A2" s="102" t="s">
        <v>6</v>
      </c>
      <c r="B2" s="30" t="s">
        <v>102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Deuda pública con el Gobierno Nacional,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4" customFormat="1" ht="12.75" customHeight="1" x14ac:dyDescent="0.2">
      <c r="A3" s="102" t="s">
        <v>1825</v>
      </c>
      <c r="B3" s="19" t="s">
        <v>1836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4" customFormat="1" ht="33.75" customHeight="1" x14ac:dyDescent="0.2">
      <c r="A5" s="157" t="s">
        <v>1839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6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4" customFormat="1" ht="22.5" customHeight="1" x14ac:dyDescent="0.2">
      <c r="A7" s="102" t="s">
        <v>1840</v>
      </c>
      <c r="B7" s="25" t="s">
        <v>1850</v>
      </c>
      <c r="C7" s="40" t="s">
        <v>1850</v>
      </c>
      <c r="D7" s="40" t="s">
        <v>1850</v>
      </c>
      <c r="E7" s="40" t="s">
        <v>1850</v>
      </c>
      <c r="F7" s="40" t="s">
        <v>1850</v>
      </c>
      <c r="G7" s="40" t="s">
        <v>1850</v>
      </c>
      <c r="H7" s="40" t="s">
        <v>1850</v>
      </c>
      <c r="I7" s="40" t="s">
        <v>1850</v>
      </c>
      <c r="J7" s="40" t="s">
        <v>1850</v>
      </c>
      <c r="K7" s="40" t="s">
        <v>1850</v>
      </c>
      <c r="L7" s="40" t="s">
        <v>1850</v>
      </c>
      <c r="M7" s="40" t="s">
        <v>1850</v>
      </c>
      <c r="N7" s="40" t="s">
        <v>1850</v>
      </c>
      <c r="O7" s="40" t="s">
        <v>1850</v>
      </c>
      <c r="P7" s="40" t="s">
        <v>1850</v>
      </c>
      <c r="Q7" s="40" t="s">
        <v>1850</v>
      </c>
      <c r="R7" s="40" t="s">
        <v>1850</v>
      </c>
      <c r="S7" s="40" t="s">
        <v>1850</v>
      </c>
      <c r="T7" s="40" t="s">
        <v>1850</v>
      </c>
      <c r="U7" s="40" t="s">
        <v>1850</v>
      </c>
      <c r="V7" s="40" t="s">
        <v>1850</v>
      </c>
      <c r="W7" s="40" t="s">
        <v>1850</v>
      </c>
      <c r="X7" s="40" t="s">
        <v>1850</v>
      </c>
      <c r="Y7" s="40" t="s">
        <v>1850</v>
      </c>
      <c r="Z7" s="41" t="s">
        <v>1850</v>
      </c>
    </row>
    <row r="8" spans="1:26" s="44" customFormat="1" ht="11.25" x14ac:dyDescent="0.2">
      <c r="A8" s="104" t="s">
        <v>1841</v>
      </c>
      <c r="B8" s="121" t="s">
        <v>1250</v>
      </c>
      <c r="C8" s="122" t="s">
        <v>1251</v>
      </c>
      <c r="D8" s="122" t="s">
        <v>1252</v>
      </c>
      <c r="E8" s="124" t="s">
        <v>1253</v>
      </c>
      <c r="F8" s="122" t="s">
        <v>1254</v>
      </c>
      <c r="G8" s="122" t="s">
        <v>1255</v>
      </c>
      <c r="H8" s="124" t="s">
        <v>1256</v>
      </c>
      <c r="I8" s="122" t="s">
        <v>1257</v>
      </c>
      <c r="J8" s="122" t="s">
        <v>1258</v>
      </c>
      <c r="K8" s="124" t="s">
        <v>1259</v>
      </c>
      <c r="L8" s="122" t="s">
        <v>1260</v>
      </c>
      <c r="M8" s="122" t="s">
        <v>1261</v>
      </c>
      <c r="N8" s="124" t="s">
        <v>1262</v>
      </c>
      <c r="O8" s="122" t="s">
        <v>1263</v>
      </c>
      <c r="P8" s="122" t="s">
        <v>1264</v>
      </c>
      <c r="Q8" s="124" t="s">
        <v>1265</v>
      </c>
      <c r="R8" s="122" t="s">
        <v>1266</v>
      </c>
      <c r="S8" s="122" t="s">
        <v>1267</v>
      </c>
      <c r="T8" s="122" t="s">
        <v>1268</v>
      </c>
      <c r="U8" s="122" t="s">
        <v>1269</v>
      </c>
      <c r="V8" s="122" t="s">
        <v>1270</v>
      </c>
      <c r="W8" s="122" t="s">
        <v>1271</v>
      </c>
      <c r="X8" s="122" t="s">
        <v>1272</v>
      </c>
      <c r="Y8" s="122" t="s">
        <v>1273</v>
      </c>
      <c r="Z8" s="123" t="s">
        <v>1274</v>
      </c>
    </row>
    <row r="9" spans="1:26" s="45" customFormat="1" ht="23.25" customHeight="1" thickBot="1" x14ac:dyDescent="0.25">
      <c r="A9" s="105" t="s">
        <v>162</v>
      </c>
      <c r="B9" s="71" t="s">
        <v>84</v>
      </c>
      <c r="C9" s="23" t="s">
        <v>139</v>
      </c>
      <c r="D9" s="23" t="s">
        <v>140</v>
      </c>
      <c r="E9" s="32" t="s">
        <v>141</v>
      </c>
      <c r="F9" s="23" t="s">
        <v>142</v>
      </c>
      <c r="G9" s="23" t="s">
        <v>143</v>
      </c>
      <c r="H9" s="32" t="s">
        <v>144</v>
      </c>
      <c r="I9" s="23" t="s">
        <v>145</v>
      </c>
      <c r="J9" s="23" t="s">
        <v>146</v>
      </c>
      <c r="K9" s="32" t="s">
        <v>147</v>
      </c>
      <c r="L9" s="23" t="s">
        <v>148</v>
      </c>
      <c r="M9" s="23" t="s">
        <v>149</v>
      </c>
      <c r="N9" s="32" t="s">
        <v>150</v>
      </c>
      <c r="O9" s="23" t="s">
        <v>151</v>
      </c>
      <c r="P9" s="23" t="s">
        <v>152</v>
      </c>
      <c r="Q9" s="32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33" t="s">
        <v>161</v>
      </c>
    </row>
    <row r="10" spans="1:26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74"/>
      <c r="Z10" s="85"/>
    </row>
    <row r="11" spans="1:26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74"/>
      <c r="Z11" s="85"/>
    </row>
    <row r="12" spans="1:26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74"/>
      <c r="Z12" s="85"/>
    </row>
    <row r="13" spans="1:26" ht="13.7" customHeight="1" x14ac:dyDescent="0.2">
      <c r="A13" s="109">
        <v>1995</v>
      </c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74"/>
      <c r="Z13" s="85"/>
    </row>
    <row r="14" spans="1:26" ht="13.7" customHeight="1" x14ac:dyDescent="0.2">
      <c r="A14" s="109">
        <v>1996</v>
      </c>
      <c r="B14" s="47">
        <v>1458.5</v>
      </c>
      <c r="C14" s="136"/>
      <c r="D14" s="47">
        <v>63.881</v>
      </c>
      <c r="E14" s="136"/>
      <c r="F14" s="47">
        <v>150.19900000000001</v>
      </c>
      <c r="G14" s="47">
        <v>8.69</v>
      </c>
      <c r="H14" s="138"/>
      <c r="I14" s="139"/>
      <c r="J14" s="47">
        <v>104.105</v>
      </c>
      <c r="K14" s="47">
        <v>91.465999999999994</v>
      </c>
      <c r="L14" s="136"/>
      <c r="M14" s="47">
        <v>8</v>
      </c>
      <c r="N14" s="136"/>
      <c r="O14" s="47">
        <v>4.2779999999999996</v>
      </c>
      <c r="P14" s="136"/>
      <c r="Q14" s="47">
        <v>37.654000000000003</v>
      </c>
      <c r="R14" s="137">
        <v>26.907</v>
      </c>
      <c r="S14" s="47">
        <v>7.22</v>
      </c>
      <c r="T14" s="138"/>
      <c r="U14" s="67"/>
      <c r="V14" s="140"/>
      <c r="W14" s="47">
        <v>100.89400000000001</v>
      </c>
      <c r="X14" s="137">
        <v>59.848999999999997</v>
      </c>
      <c r="Y14" s="139"/>
      <c r="Z14" s="35">
        <f>SUM(B14:Y14)</f>
        <v>2121.643</v>
      </c>
    </row>
    <row r="15" spans="1:26" ht="13.7" customHeight="1" x14ac:dyDescent="0.2">
      <c r="A15" s="109">
        <v>1997</v>
      </c>
      <c r="B15" s="42">
        <v>0</v>
      </c>
      <c r="C15" s="70"/>
      <c r="D15" s="42">
        <v>46.184467519999998</v>
      </c>
      <c r="E15" s="70"/>
      <c r="F15" s="43">
        <v>105.042</v>
      </c>
      <c r="G15" s="42">
        <v>5.1929999999999996</v>
      </c>
      <c r="H15" s="70"/>
      <c r="I15" s="70"/>
      <c r="J15" s="42">
        <v>0</v>
      </c>
      <c r="K15" s="43">
        <v>67.933000000000007</v>
      </c>
      <c r="L15" s="70"/>
      <c r="M15" s="43">
        <v>0</v>
      </c>
      <c r="N15" s="70"/>
      <c r="O15" s="43">
        <v>3.71095</v>
      </c>
      <c r="P15" s="70"/>
      <c r="Q15" s="43">
        <v>26.185665</v>
      </c>
      <c r="R15" s="43">
        <v>19.382000000000001</v>
      </c>
      <c r="S15" s="43">
        <v>6.0919999999999996</v>
      </c>
      <c r="T15" s="70"/>
      <c r="U15" s="70"/>
      <c r="V15" s="70"/>
      <c r="W15" s="43">
        <v>65.593820000000008</v>
      </c>
      <c r="X15" s="43">
        <v>43.774000000000001</v>
      </c>
      <c r="Y15" s="64"/>
      <c r="Z15" s="36">
        <f>SUM(B15:Y15)</f>
        <v>389.09090251999999</v>
      </c>
    </row>
    <row r="16" spans="1:26" ht="13.7" customHeight="1" x14ac:dyDescent="0.2">
      <c r="A16" s="109">
        <v>1998</v>
      </c>
      <c r="B16" s="42">
        <v>0</v>
      </c>
      <c r="C16" s="70"/>
      <c r="D16" s="42">
        <v>29.646508999999998</v>
      </c>
      <c r="E16" s="70"/>
      <c r="F16" s="43">
        <v>61.594785999999999</v>
      </c>
      <c r="G16" s="42">
        <v>2.3948</v>
      </c>
      <c r="H16" s="70"/>
      <c r="I16" s="70"/>
      <c r="J16" s="42">
        <v>0</v>
      </c>
      <c r="K16" s="43">
        <v>28.609603270000001</v>
      </c>
      <c r="L16" s="70"/>
      <c r="M16" s="43">
        <v>0</v>
      </c>
      <c r="N16" s="70"/>
      <c r="O16" s="43">
        <v>3.2340140000000002</v>
      </c>
      <c r="P16" s="70"/>
      <c r="Q16" s="43">
        <v>16.699591999999999</v>
      </c>
      <c r="R16" s="43">
        <v>7.6061849999999991</v>
      </c>
      <c r="S16" s="43">
        <v>7.5949999999999998</v>
      </c>
      <c r="T16" s="70"/>
      <c r="U16" s="70"/>
      <c r="V16" s="70"/>
      <c r="W16" s="43">
        <v>43.488099999999996</v>
      </c>
      <c r="X16" s="43">
        <v>32.284759999999999</v>
      </c>
      <c r="Y16" s="64"/>
      <c r="Z16" s="36">
        <f t="shared" ref="Z16:Z42" si="0">SUM(B16:Y16)</f>
        <v>233.15334927000001</v>
      </c>
    </row>
    <row r="17" spans="1:26" ht="13.7" customHeight="1" x14ac:dyDescent="0.2">
      <c r="A17" s="109">
        <v>1999</v>
      </c>
      <c r="B17" s="42">
        <v>0</v>
      </c>
      <c r="C17" s="70"/>
      <c r="D17" s="42">
        <v>15.901213670000001</v>
      </c>
      <c r="E17" s="70"/>
      <c r="F17" s="43">
        <v>88.938951000000003</v>
      </c>
      <c r="G17" s="42">
        <v>0.2064</v>
      </c>
      <c r="H17" s="70"/>
      <c r="I17" s="70"/>
      <c r="J17" s="42">
        <v>0</v>
      </c>
      <c r="K17" s="43">
        <v>23.641866999999998</v>
      </c>
      <c r="L17" s="70"/>
      <c r="M17" s="43">
        <v>0</v>
      </c>
      <c r="N17" s="70"/>
      <c r="O17" s="43">
        <v>25.055568000000001</v>
      </c>
      <c r="P17" s="70"/>
      <c r="Q17" s="43">
        <v>12.651999999999999</v>
      </c>
      <c r="R17" s="43">
        <v>4.4507119999999993</v>
      </c>
      <c r="S17" s="43">
        <v>6.2679999999999998</v>
      </c>
      <c r="T17" s="70"/>
      <c r="U17" s="70"/>
      <c r="V17" s="70"/>
      <c r="W17" s="43">
        <v>42.763910000000003</v>
      </c>
      <c r="X17" s="43">
        <v>15.973175999999999</v>
      </c>
      <c r="Y17" s="64"/>
      <c r="Z17" s="36">
        <f t="shared" si="0"/>
        <v>235.85179767</v>
      </c>
    </row>
    <row r="18" spans="1:26" ht="13.7" customHeight="1" x14ac:dyDescent="0.2">
      <c r="A18" s="109">
        <v>2000</v>
      </c>
      <c r="B18" s="42">
        <v>0</v>
      </c>
      <c r="C18" s="70"/>
      <c r="D18" s="42">
        <v>9.5061882999999998</v>
      </c>
      <c r="E18" s="70"/>
      <c r="F18" s="43">
        <v>73.353101720000012</v>
      </c>
      <c r="G18" s="42">
        <v>8.5000000000000006E-2</v>
      </c>
      <c r="H18" s="70"/>
      <c r="I18" s="70"/>
      <c r="J18" s="42">
        <v>0</v>
      </c>
      <c r="K18" s="43">
        <v>3.10294341</v>
      </c>
      <c r="L18" s="70"/>
      <c r="M18" s="43">
        <v>0</v>
      </c>
      <c r="N18" s="70"/>
      <c r="O18" s="43">
        <v>23.359249999999999</v>
      </c>
      <c r="P18" s="70"/>
      <c r="Q18" s="43">
        <v>1.293954</v>
      </c>
      <c r="R18" s="43">
        <v>4.0658250000000002</v>
      </c>
      <c r="S18" s="43">
        <v>4.3680000000000003</v>
      </c>
      <c r="T18" s="70"/>
      <c r="U18" s="70"/>
      <c r="V18" s="70"/>
      <c r="W18" s="43">
        <v>41.922139999999999</v>
      </c>
      <c r="X18" s="43">
        <v>6.2943613000000003</v>
      </c>
      <c r="Y18" s="64"/>
      <c r="Z18" s="36">
        <f t="shared" si="0"/>
        <v>167.35076372999998</v>
      </c>
    </row>
    <row r="19" spans="1:26" ht="13.7" customHeight="1" thickBot="1" x14ac:dyDescent="0.25">
      <c r="A19" s="109">
        <v>2001</v>
      </c>
      <c r="B19" s="42">
        <v>0</v>
      </c>
      <c r="C19" s="70"/>
      <c r="D19" s="42">
        <v>7.9951617299999995</v>
      </c>
      <c r="E19" s="70"/>
      <c r="F19" s="43">
        <v>61.543859720000007</v>
      </c>
      <c r="G19" s="42">
        <v>0</v>
      </c>
      <c r="H19" s="70"/>
      <c r="I19" s="70"/>
      <c r="J19" s="42">
        <v>0</v>
      </c>
      <c r="K19" s="43">
        <v>3.10294341</v>
      </c>
      <c r="L19" s="70"/>
      <c r="M19" s="43">
        <v>0</v>
      </c>
      <c r="N19" s="70"/>
      <c r="O19" s="43">
        <v>21.826002999999996</v>
      </c>
      <c r="P19" s="70"/>
      <c r="Q19" s="43">
        <v>0.98449399999999998</v>
      </c>
      <c r="R19" s="43">
        <v>1.2696033500000001</v>
      </c>
      <c r="S19" s="43">
        <v>1.7370000000000001</v>
      </c>
      <c r="T19" s="70"/>
      <c r="U19" s="70"/>
      <c r="V19" s="70"/>
      <c r="W19" s="43">
        <v>41.266019999999997</v>
      </c>
      <c r="X19" s="43">
        <v>4.47120841</v>
      </c>
      <c r="Y19" s="64"/>
      <c r="Z19" s="36">
        <f t="shared" si="0"/>
        <v>144.19629361999998</v>
      </c>
    </row>
    <row r="20" spans="1:26" ht="13.7" customHeight="1" x14ac:dyDescent="0.2">
      <c r="A20" s="109">
        <v>2002</v>
      </c>
      <c r="B20" s="42">
        <v>1.4112050645000003</v>
      </c>
      <c r="C20" s="52">
        <v>68.671070737500003</v>
      </c>
      <c r="D20" s="42">
        <v>19.839461560814218</v>
      </c>
      <c r="E20" s="52">
        <v>30.708729897999998</v>
      </c>
      <c r="F20" s="43">
        <v>95.752963430282392</v>
      </c>
      <c r="G20" s="42">
        <v>8.1139919630000001</v>
      </c>
      <c r="H20" s="52">
        <v>0.61862758650000005</v>
      </c>
      <c r="I20" s="52">
        <v>18.22159783388447</v>
      </c>
      <c r="J20" s="42">
        <v>3.8384370255000002</v>
      </c>
      <c r="K20" s="43">
        <v>3.344280044</v>
      </c>
      <c r="L20" s="52">
        <v>2.537044818</v>
      </c>
      <c r="M20" s="43">
        <v>4.42164511600736</v>
      </c>
      <c r="N20" s="52">
        <v>9.7820306044999992</v>
      </c>
      <c r="O20" s="43">
        <v>36.077968947000002</v>
      </c>
      <c r="P20" s="52">
        <v>15.828345186499998</v>
      </c>
      <c r="Q20" s="43">
        <v>3.4531799890000001</v>
      </c>
      <c r="R20" s="43">
        <v>4.757382498000001</v>
      </c>
      <c r="S20" s="43">
        <v>4.3056109294999994</v>
      </c>
      <c r="T20" s="52">
        <v>0.49357577499999999</v>
      </c>
      <c r="U20" s="70"/>
      <c r="V20" s="52">
        <v>43.904011459000003</v>
      </c>
      <c r="W20" s="43">
        <v>75.597566143399987</v>
      </c>
      <c r="X20" s="77">
        <v>10.158225143999999</v>
      </c>
      <c r="Y20" s="84">
        <v>3.4980579470000004</v>
      </c>
      <c r="Z20" s="36">
        <f t="shared" si="0"/>
        <v>465.33500970088835</v>
      </c>
    </row>
    <row r="21" spans="1:26" ht="13.7" customHeight="1" x14ac:dyDescent="0.2">
      <c r="A21" s="109">
        <v>2003</v>
      </c>
      <c r="B21" s="42">
        <v>3.1493845235974676</v>
      </c>
      <c r="C21" s="43">
        <v>2975.7340689990101</v>
      </c>
      <c r="D21" s="42">
        <v>92.422009187110405</v>
      </c>
      <c r="E21" s="42">
        <v>758.82450889969527</v>
      </c>
      <c r="F21" s="43">
        <v>320.01127920459993</v>
      </c>
      <c r="G21" s="42">
        <v>170.63733176953841</v>
      </c>
      <c r="H21" s="43">
        <v>20.915106079224</v>
      </c>
      <c r="I21" s="42">
        <v>254.32184271082519</v>
      </c>
      <c r="J21" s="42">
        <v>114.1353876606412</v>
      </c>
      <c r="K21" s="43">
        <v>20.479715457756644</v>
      </c>
      <c r="L21" s="43">
        <v>15.160360554575997</v>
      </c>
      <c r="M21" s="43">
        <v>7.2122272263579985</v>
      </c>
      <c r="N21" s="43">
        <v>57.824574440391032</v>
      </c>
      <c r="O21" s="43">
        <v>105.32472870797501</v>
      </c>
      <c r="P21" s="43">
        <v>85.301928870266025</v>
      </c>
      <c r="Q21" s="43">
        <v>85.444162392104005</v>
      </c>
      <c r="R21" s="43">
        <v>70.13773222472399</v>
      </c>
      <c r="S21" s="43">
        <v>86.217552428197493</v>
      </c>
      <c r="T21" s="43">
        <v>0.16064809904000302</v>
      </c>
      <c r="U21" s="52">
        <v>5.2930759241899974</v>
      </c>
      <c r="V21" s="43">
        <v>155.43055132450846</v>
      </c>
      <c r="W21" s="43">
        <v>95.257257999282004</v>
      </c>
      <c r="X21" s="43">
        <v>261.68183670648915</v>
      </c>
      <c r="Y21" s="76">
        <v>8.5526223403889787</v>
      </c>
      <c r="Z21" s="36">
        <f t="shared" si="0"/>
        <v>5769.6298937304864</v>
      </c>
    </row>
    <row r="22" spans="1:26" ht="13.7" customHeight="1" x14ac:dyDescent="0.2">
      <c r="A22" s="109">
        <v>2004</v>
      </c>
      <c r="B22" s="42">
        <v>16.472629358956699</v>
      </c>
      <c r="C22" s="43">
        <v>3352.1897866485174</v>
      </c>
      <c r="D22" s="42">
        <v>97.618605998406181</v>
      </c>
      <c r="E22" s="42">
        <v>718.72321926072993</v>
      </c>
      <c r="F22" s="43">
        <v>407.5519916343419</v>
      </c>
      <c r="G22" s="42">
        <v>257.93083136160192</v>
      </c>
      <c r="H22" s="43">
        <v>21.372484204780246</v>
      </c>
      <c r="I22" s="42">
        <v>358.70449728693745</v>
      </c>
      <c r="J22" s="42">
        <v>158.5667606431191</v>
      </c>
      <c r="K22" s="43">
        <v>42.800753532374493</v>
      </c>
      <c r="L22" s="43">
        <v>15.917734301320696</v>
      </c>
      <c r="M22" s="43">
        <v>11.326751951054209</v>
      </c>
      <c r="N22" s="43">
        <v>122.08611801500048</v>
      </c>
      <c r="O22" s="43">
        <v>169.26188670612416</v>
      </c>
      <c r="P22" s="43">
        <v>80.619700910992435</v>
      </c>
      <c r="Q22" s="43">
        <v>152.91934465227658</v>
      </c>
      <c r="R22" s="43">
        <v>69.44424752547647</v>
      </c>
      <c r="S22" s="43">
        <v>121.42543609610296</v>
      </c>
      <c r="T22" s="43">
        <v>0</v>
      </c>
      <c r="U22" s="43">
        <v>3.9449198769472025</v>
      </c>
      <c r="V22" s="43">
        <v>177.25699039434284</v>
      </c>
      <c r="W22" s="43">
        <v>0</v>
      </c>
      <c r="X22" s="43">
        <v>323.54352812674006</v>
      </c>
      <c r="Y22" s="76">
        <v>9.3908392007891628</v>
      </c>
      <c r="Z22" s="36">
        <f t="shared" si="0"/>
        <v>6689.069057686932</v>
      </c>
    </row>
    <row r="23" spans="1:26" ht="13.7" customHeight="1" x14ac:dyDescent="0.2">
      <c r="A23" s="109">
        <v>2005</v>
      </c>
      <c r="B23" s="42">
        <v>0</v>
      </c>
      <c r="C23" s="43">
        <v>2400.8806580079167</v>
      </c>
      <c r="D23" s="42">
        <v>74.93932255</v>
      </c>
      <c r="E23" s="42">
        <v>574.61190655458336</v>
      </c>
      <c r="F23" s="43">
        <v>266.62309391387998</v>
      </c>
      <c r="G23" s="42">
        <v>95.482160890000003</v>
      </c>
      <c r="H23" s="43">
        <v>31.349829320000001</v>
      </c>
      <c r="I23" s="42">
        <v>209.48728026000001</v>
      </c>
      <c r="J23" s="42">
        <v>79.041118969999999</v>
      </c>
      <c r="K23" s="43">
        <v>9.3192477275742753</v>
      </c>
      <c r="L23" s="43">
        <v>9.2639961100000008</v>
      </c>
      <c r="M23" s="43">
        <v>1.7453679999999998</v>
      </c>
      <c r="N23" s="43">
        <v>6.5069329137790605E-18</v>
      </c>
      <c r="O23" s="43">
        <v>31.517196946666662</v>
      </c>
      <c r="P23" s="43">
        <v>1.6449800000000001</v>
      </c>
      <c r="Q23" s="43">
        <v>1.9229000000007858E-3</v>
      </c>
      <c r="R23" s="43">
        <v>8.6926115706378848</v>
      </c>
      <c r="S23" s="43">
        <v>54.596433767805884</v>
      </c>
      <c r="T23" s="43">
        <v>0</v>
      </c>
      <c r="U23" s="43">
        <v>1.6500003500000018</v>
      </c>
      <c r="V23" s="43">
        <v>0</v>
      </c>
      <c r="W23" s="43">
        <v>0</v>
      </c>
      <c r="X23" s="43">
        <v>188.61952688966505</v>
      </c>
      <c r="Y23" s="76">
        <v>2.698</v>
      </c>
      <c r="Z23" s="36">
        <f t="shared" si="0"/>
        <v>4042.1646547287287</v>
      </c>
    </row>
    <row r="24" spans="1:26" ht="13.7" customHeight="1" x14ac:dyDescent="0.2">
      <c r="A24" s="109">
        <v>2006</v>
      </c>
      <c r="B24" s="42">
        <v>0</v>
      </c>
      <c r="C24" s="43">
        <v>2147.9051053898916</v>
      </c>
      <c r="D24" s="42">
        <v>79.57959128449923</v>
      </c>
      <c r="E24" s="42">
        <v>513.48163790051206</v>
      </c>
      <c r="F24" s="43">
        <v>263.39255992050352</v>
      </c>
      <c r="G24" s="42">
        <v>90.798722688239693</v>
      </c>
      <c r="H24" s="43">
        <v>50</v>
      </c>
      <c r="I24" s="42">
        <v>199.2118453216375</v>
      </c>
      <c r="J24" s="42">
        <v>74.924665502396067</v>
      </c>
      <c r="K24" s="43">
        <v>3.1030000000000002</v>
      </c>
      <c r="L24" s="43">
        <v>0</v>
      </c>
      <c r="M24" s="43">
        <v>1.5480399999999999</v>
      </c>
      <c r="N24" s="43">
        <v>-2.7711764315765599E-15</v>
      </c>
      <c r="O24" s="43">
        <v>31.819946946666668</v>
      </c>
      <c r="P24" s="43">
        <v>1.4635856999999997</v>
      </c>
      <c r="Q24" s="43">
        <v>-6.9059020682474286E-16</v>
      </c>
      <c r="R24" s="43">
        <v>5.8535382606995547</v>
      </c>
      <c r="S24" s="43">
        <v>72.165545205515244</v>
      </c>
      <c r="T24" s="43">
        <v>0</v>
      </c>
      <c r="U24" s="43">
        <v>1.4500005500000031</v>
      </c>
      <c r="V24" s="43">
        <v>0</v>
      </c>
      <c r="W24" s="43">
        <v>0</v>
      </c>
      <c r="X24" s="43">
        <v>163.69015480325507</v>
      </c>
      <c r="Y24" s="76">
        <v>2.4900000000000002</v>
      </c>
      <c r="Z24" s="36">
        <f t="shared" si="0"/>
        <v>3702.8779394738162</v>
      </c>
    </row>
    <row r="25" spans="1:26" ht="13.7" customHeight="1" x14ac:dyDescent="0.2">
      <c r="A25" s="109">
        <v>2007</v>
      </c>
      <c r="B25" s="42">
        <v>0</v>
      </c>
      <c r="C25" s="43">
        <v>1792.736187620261</v>
      </c>
      <c r="D25" s="42">
        <v>53.183451197790454</v>
      </c>
      <c r="E25" s="42">
        <v>428.59496748229304</v>
      </c>
      <c r="F25" s="43">
        <v>253.02938284328727</v>
      </c>
      <c r="G25" s="42">
        <v>82.969153686379514</v>
      </c>
      <c r="H25" s="43">
        <v>50</v>
      </c>
      <c r="I25" s="42">
        <v>182.03381855259266</v>
      </c>
      <c r="J25" s="42">
        <v>68.311633483793784</v>
      </c>
      <c r="K25" s="43">
        <v>3.1030000000000002</v>
      </c>
      <c r="L25" s="43">
        <v>0</v>
      </c>
      <c r="M25" s="43">
        <v>1.3669680000000004</v>
      </c>
      <c r="N25" s="43">
        <v>-2.5661189701317613E-17</v>
      </c>
      <c r="O25" s="43">
        <v>31.843871946666663</v>
      </c>
      <c r="P25" s="43">
        <v>1.3138462200000003</v>
      </c>
      <c r="Q25" s="43">
        <v>12.5</v>
      </c>
      <c r="R25" s="43">
        <v>3.0145079092491223</v>
      </c>
      <c r="S25" s="43">
        <v>22.643999999999998</v>
      </c>
      <c r="T25" s="43">
        <v>0</v>
      </c>
      <c r="U25" s="43">
        <v>1.266667400000004</v>
      </c>
      <c r="V25" s="43">
        <v>0</v>
      </c>
      <c r="W25" s="43">
        <v>0</v>
      </c>
      <c r="X25" s="43">
        <v>149.82977510217148</v>
      </c>
      <c r="Y25" s="76">
        <v>1.88</v>
      </c>
      <c r="Z25" s="36">
        <f t="shared" si="0"/>
        <v>3139.6212314444842</v>
      </c>
    </row>
    <row r="26" spans="1:26" ht="13.7" customHeight="1" x14ac:dyDescent="0.2">
      <c r="A26" s="109">
        <v>2008</v>
      </c>
      <c r="B26" s="42">
        <v>0</v>
      </c>
      <c r="C26" s="43">
        <v>1356.0816855761436</v>
      </c>
      <c r="D26" s="42">
        <v>46.68713591021919</v>
      </c>
      <c r="E26" s="42">
        <v>324.57639102274624</v>
      </c>
      <c r="F26" s="43">
        <v>234.09369634826143</v>
      </c>
      <c r="G26" s="42">
        <v>72.83453907693729</v>
      </c>
      <c r="H26" s="43">
        <v>50.000000000000064</v>
      </c>
      <c r="I26" s="42">
        <v>159.79853574027081</v>
      </c>
      <c r="J26" s="42">
        <v>59.856077986465323</v>
      </c>
      <c r="K26" s="43">
        <v>3.1030000000001672</v>
      </c>
      <c r="L26" s="43">
        <v>0</v>
      </c>
      <c r="M26" s="43">
        <v>1.1703300000000199</v>
      </c>
      <c r="N26" s="43">
        <v>8.3673512563109396E-14</v>
      </c>
      <c r="O26" s="43">
        <v>33.007507676666677</v>
      </c>
      <c r="P26" s="43">
        <v>1.1138468200000353</v>
      </c>
      <c r="Q26" s="43">
        <v>-1.1641532182693482E-13</v>
      </c>
      <c r="R26" s="43">
        <v>4.1957784323334604</v>
      </c>
      <c r="S26" s="43">
        <v>9.8225427791476249E-14</v>
      </c>
      <c r="T26" s="43">
        <v>-1.4551915228366852E-14</v>
      </c>
      <c r="U26" s="43">
        <v>1.0666676000000153</v>
      </c>
      <c r="V26" s="43">
        <v>0</v>
      </c>
      <c r="W26" s="43">
        <v>2.9103830456733704E-14</v>
      </c>
      <c r="X26" s="43">
        <v>130.66147810325251</v>
      </c>
      <c r="Y26" s="76">
        <v>2.0307131999999872</v>
      </c>
      <c r="Z26" s="36">
        <f t="shared" si="0"/>
        <v>2480.2773834932968</v>
      </c>
    </row>
    <row r="27" spans="1:26" ht="13.7" customHeight="1" x14ac:dyDescent="0.2">
      <c r="A27" s="109">
        <v>2009</v>
      </c>
      <c r="B27" s="42">
        <v>0</v>
      </c>
      <c r="C27" s="43">
        <v>1010.6925452214591</v>
      </c>
      <c r="D27" s="42">
        <v>38.438510344959795</v>
      </c>
      <c r="E27" s="42">
        <v>199.70443217024859</v>
      </c>
      <c r="F27" s="43">
        <v>181.96089927213268</v>
      </c>
      <c r="G27" s="42">
        <v>59.966176007532979</v>
      </c>
      <c r="H27" s="43">
        <v>50.000000000000114</v>
      </c>
      <c r="I27" s="42">
        <v>131.56542543400778</v>
      </c>
      <c r="J27" s="42">
        <v>49.244601852293592</v>
      </c>
      <c r="K27" s="43">
        <v>3.1030000000004656</v>
      </c>
      <c r="L27" s="43">
        <v>0</v>
      </c>
      <c r="M27" s="43">
        <v>0.97245000000001169</v>
      </c>
      <c r="N27" s="43">
        <v>0</v>
      </c>
      <c r="O27" s="43">
        <v>34.273607996666804</v>
      </c>
      <c r="P27" s="43">
        <v>0.91384685999993231</v>
      </c>
      <c r="Q27" s="43">
        <v>0</v>
      </c>
      <c r="R27" s="43">
        <v>0.87430820383108221</v>
      </c>
      <c r="S27" s="43">
        <v>10.766</v>
      </c>
      <c r="T27" s="43">
        <v>0</v>
      </c>
      <c r="U27" s="43">
        <v>0.86666779999999566</v>
      </c>
      <c r="V27" s="43">
        <v>-8.003553375601768E-14</v>
      </c>
      <c r="W27" s="43">
        <v>0</v>
      </c>
      <c r="X27" s="43">
        <v>107.68571419615718</v>
      </c>
      <c r="Y27" s="76">
        <v>1.4207131999999982</v>
      </c>
      <c r="Z27" s="36">
        <f t="shared" si="0"/>
        <v>1882.4488985592902</v>
      </c>
    </row>
    <row r="28" spans="1:26" ht="13.7" customHeight="1" x14ac:dyDescent="0.2">
      <c r="A28" s="109">
        <v>2010</v>
      </c>
      <c r="B28" s="42">
        <v>11.487270143804023</v>
      </c>
      <c r="C28" s="43">
        <v>29555.718574216589</v>
      </c>
      <c r="D28" s="42">
        <v>1033.0214369268617</v>
      </c>
      <c r="E28" s="42">
        <v>4823.8324236875233</v>
      </c>
      <c r="F28" s="43">
        <v>1747.5461185540089</v>
      </c>
      <c r="G28" s="42">
        <v>3653.4647652913968</v>
      </c>
      <c r="H28" s="43">
        <v>50.000000000000114</v>
      </c>
      <c r="I28" s="42">
        <v>2707.818003685104</v>
      </c>
      <c r="J28" s="42">
        <v>3419.4366806241906</v>
      </c>
      <c r="K28" s="43">
        <v>3281.8169457467766</v>
      </c>
      <c r="L28" s="43">
        <v>9.1525625438252103</v>
      </c>
      <c r="M28" s="43">
        <v>321.98968212152835</v>
      </c>
      <c r="N28" s="43">
        <v>2485.0470500998235</v>
      </c>
      <c r="O28" s="43">
        <v>2669.0930146549526</v>
      </c>
      <c r="P28" s="43">
        <v>1758.9024258500658</v>
      </c>
      <c r="Q28" s="43">
        <v>2967.4174399237254</v>
      </c>
      <c r="R28" s="43">
        <v>1069.3400013257938</v>
      </c>
      <c r="S28" s="43">
        <v>1237.9523149916079</v>
      </c>
      <c r="T28" s="43">
        <v>0</v>
      </c>
      <c r="U28" s="43">
        <v>6.5435361670254784</v>
      </c>
      <c r="V28" s="43">
        <v>4.1836756281554698E-14</v>
      </c>
      <c r="W28" s="43">
        <v>1.0913936421275139E-14</v>
      </c>
      <c r="X28" s="43">
        <v>3122.6166319047929</v>
      </c>
      <c r="Y28" s="76">
        <v>374.10164594673364</v>
      </c>
      <c r="Z28" s="36">
        <f t="shared" si="0"/>
        <v>66306.298524406127</v>
      </c>
    </row>
    <row r="29" spans="1:26" ht="13.7" customHeight="1" x14ac:dyDescent="0.2">
      <c r="A29" s="109">
        <v>2011</v>
      </c>
      <c r="B29" s="42">
        <v>12.121344756449922</v>
      </c>
      <c r="C29" s="43">
        <v>32054.270191178555</v>
      </c>
      <c r="D29" s="42">
        <v>1099.2028803934058</v>
      </c>
      <c r="E29" s="42">
        <v>5093.9858495715262</v>
      </c>
      <c r="F29" s="43">
        <v>1836.2573532737788</v>
      </c>
      <c r="G29" s="42">
        <v>3777.6051850106369</v>
      </c>
      <c r="H29" s="43">
        <v>50</v>
      </c>
      <c r="I29" s="42">
        <v>2954.5534373654855</v>
      </c>
      <c r="J29" s="42">
        <v>3487.6633853366825</v>
      </c>
      <c r="K29" s="43">
        <v>3747.7264328752744</v>
      </c>
      <c r="L29" s="43">
        <v>9.6577659104252085</v>
      </c>
      <c r="M29" s="43">
        <v>339.88304842686858</v>
      </c>
      <c r="N29" s="43">
        <v>2592.3574745678484</v>
      </c>
      <c r="O29" s="43">
        <v>2922.7586111771457</v>
      </c>
      <c r="P29" s="43">
        <v>1770.935560340853</v>
      </c>
      <c r="Q29" s="43">
        <v>3172.4849439076843</v>
      </c>
      <c r="R29" s="43">
        <v>1129.4511179882736</v>
      </c>
      <c r="S29" s="43">
        <v>1298.0084167974567</v>
      </c>
      <c r="T29" s="43">
        <v>0</v>
      </c>
      <c r="U29" s="43">
        <v>6.6679278769254449</v>
      </c>
      <c r="V29" s="43">
        <v>3.4560798667371272E-14</v>
      </c>
      <c r="W29" s="43">
        <v>7.2759576141834261E-15</v>
      </c>
      <c r="X29" s="43">
        <v>3449.4857286305605</v>
      </c>
      <c r="Y29" s="76">
        <v>378.8459288834195</v>
      </c>
      <c r="Z29" s="36">
        <f t="shared" si="0"/>
        <v>71183.922584269254</v>
      </c>
    </row>
    <row r="30" spans="1:26" ht="13.7" customHeight="1" x14ac:dyDescent="0.2">
      <c r="A30" s="109">
        <v>2012</v>
      </c>
      <c r="B30" s="42">
        <v>12.757156559815412</v>
      </c>
      <c r="C30" s="43">
        <v>32711.09635012133</v>
      </c>
      <c r="D30" s="42">
        <v>1198.4912668442012</v>
      </c>
      <c r="E30" s="42">
        <v>5366.4314885590056</v>
      </c>
      <c r="F30" s="43">
        <v>1931.9788062373318</v>
      </c>
      <c r="G30" s="42">
        <v>3980.912426657756</v>
      </c>
      <c r="H30" s="43">
        <v>587.21606616921133</v>
      </c>
      <c r="I30" s="42">
        <v>3156.888605323883</v>
      </c>
      <c r="J30" s="42">
        <v>3557.3719160935784</v>
      </c>
      <c r="K30" s="43">
        <v>4154.2668964393069</v>
      </c>
      <c r="L30" s="43">
        <v>10.164353395837811</v>
      </c>
      <c r="M30" s="43">
        <v>357.93908346572567</v>
      </c>
      <c r="N30" s="43">
        <v>2731.8112156818029</v>
      </c>
      <c r="O30" s="43">
        <v>2909.963382189334</v>
      </c>
      <c r="P30" s="43">
        <v>1947.0417948788418</v>
      </c>
      <c r="Q30" s="43">
        <v>3362.791321256519</v>
      </c>
      <c r="R30" s="43">
        <v>1190.0276792127784</v>
      </c>
      <c r="S30" s="43">
        <v>1358.5609608718362</v>
      </c>
      <c r="T30" s="43">
        <v>0</v>
      </c>
      <c r="U30" s="43">
        <v>376.79320833068817</v>
      </c>
      <c r="V30" s="43">
        <v>-2.7284841053187846E-14</v>
      </c>
      <c r="W30" s="43">
        <v>7.2759576141834261E-15</v>
      </c>
      <c r="X30" s="43">
        <v>3419.329312250637</v>
      </c>
      <c r="Y30" s="76">
        <v>399.25755730946736</v>
      </c>
      <c r="Z30" s="36">
        <f t="shared" si="0"/>
        <v>74721.090847848915</v>
      </c>
    </row>
    <row r="31" spans="1:26" ht="13.7" customHeight="1" x14ac:dyDescent="0.2">
      <c r="A31" s="109">
        <v>2013</v>
      </c>
      <c r="B31" s="42">
        <v>0</v>
      </c>
      <c r="C31" s="43">
        <v>34186.660481153122</v>
      </c>
      <c r="D31" s="42">
        <v>1256.1085836855284</v>
      </c>
      <c r="E31" s="42">
        <v>5637.435168108178</v>
      </c>
      <c r="F31" s="43">
        <v>2027.1774370097637</v>
      </c>
      <c r="G31" s="42">
        <v>4183.1092219665525</v>
      </c>
      <c r="H31" s="43">
        <v>619.61022198707099</v>
      </c>
      <c r="I31" s="42">
        <v>3295.8557034180553</v>
      </c>
      <c r="J31" s="42">
        <v>3628.6659929640118</v>
      </c>
      <c r="K31" s="43">
        <v>5245.1261552861115</v>
      </c>
      <c r="L31" s="43">
        <v>0</v>
      </c>
      <c r="M31" s="43">
        <v>375.88247827968763</v>
      </c>
      <c r="N31" s="43">
        <v>2870.5032726819472</v>
      </c>
      <c r="O31" s="43">
        <v>3135.1495460408705</v>
      </c>
      <c r="P31" s="43">
        <v>2044.5820928584749</v>
      </c>
      <c r="Q31" s="43">
        <v>3521.8564999326036</v>
      </c>
      <c r="R31" s="43">
        <v>1130.0961891585989</v>
      </c>
      <c r="S31" s="43">
        <v>1700.2145266525677</v>
      </c>
      <c r="T31" s="43">
        <v>2.2737367544323207E-14</v>
      </c>
      <c r="U31" s="43">
        <v>370.06666859999996</v>
      </c>
      <c r="V31" s="43">
        <v>0</v>
      </c>
      <c r="W31" s="43">
        <v>0</v>
      </c>
      <c r="X31" s="43">
        <v>3583.5819111150645</v>
      </c>
      <c r="Y31" s="76">
        <v>459.55769920969703</v>
      </c>
      <c r="Z31" s="36">
        <f t="shared" si="0"/>
        <v>79271.239850107901</v>
      </c>
    </row>
    <row r="32" spans="1:26" ht="13.7" customHeight="1" x14ac:dyDescent="0.2">
      <c r="A32" s="109">
        <v>2014</v>
      </c>
      <c r="B32" s="42">
        <v>0</v>
      </c>
      <c r="C32" s="43">
        <v>32949.800889032682</v>
      </c>
      <c r="D32" s="42">
        <v>1234.2825714414066</v>
      </c>
      <c r="E32" s="42">
        <v>5305.4563228647276</v>
      </c>
      <c r="F32" s="43">
        <v>1866.3489381315937</v>
      </c>
      <c r="G32" s="42">
        <v>3841.8603381733228</v>
      </c>
      <c r="H32" s="43">
        <v>573.14266795895719</v>
      </c>
      <c r="I32" s="42">
        <v>3421.9870172813476</v>
      </c>
      <c r="J32" s="42">
        <v>3701.4869166091039</v>
      </c>
      <c r="K32" s="43">
        <v>6718.1710036920722</v>
      </c>
      <c r="L32" s="43">
        <v>0</v>
      </c>
      <c r="M32" s="43">
        <v>345.08413146396936</v>
      </c>
      <c r="N32" s="43">
        <v>2636.3339063975691</v>
      </c>
      <c r="O32" s="43">
        <v>2991.6405315638826</v>
      </c>
      <c r="P32" s="43">
        <v>1878.0782589156909</v>
      </c>
      <c r="Q32" s="43">
        <v>3234.0861049881555</v>
      </c>
      <c r="R32" s="43">
        <v>1037.9054178868371</v>
      </c>
      <c r="S32" s="43">
        <v>1540.7363399910257</v>
      </c>
      <c r="T32" s="43">
        <v>2.731326276261825E-14</v>
      </c>
      <c r="U32" s="43">
        <v>1742.8162106659988</v>
      </c>
      <c r="V32" s="43">
        <v>0</v>
      </c>
      <c r="W32" s="43">
        <v>0</v>
      </c>
      <c r="X32" s="43">
        <v>4655.8508961715861</v>
      </c>
      <c r="Y32" s="76">
        <v>472.06798853271499</v>
      </c>
      <c r="Z32" s="36">
        <f t="shared" si="0"/>
        <v>80147.136451762621</v>
      </c>
    </row>
    <row r="33" spans="1:28" ht="13.7" customHeight="1" x14ac:dyDescent="0.2">
      <c r="A33" s="109">
        <v>2015</v>
      </c>
      <c r="B33" s="42">
        <v>0</v>
      </c>
      <c r="C33" s="43">
        <v>41381.957520016993</v>
      </c>
      <c r="D33" s="42">
        <v>1117.7784490155209</v>
      </c>
      <c r="E33" s="42">
        <v>5073.9266340530239</v>
      </c>
      <c r="F33" s="43">
        <v>1694.9617026021776</v>
      </c>
      <c r="G33" s="42">
        <v>3558.6688203151703</v>
      </c>
      <c r="H33" s="43">
        <v>543.47297975245908</v>
      </c>
      <c r="I33" s="42">
        <v>4319.6982623433269</v>
      </c>
      <c r="J33" s="42">
        <v>3775.9098562111535</v>
      </c>
      <c r="K33" s="43">
        <v>7963.4002109430394</v>
      </c>
      <c r="L33" s="43">
        <v>6.4498585970511053</v>
      </c>
      <c r="M33" s="43">
        <v>335.77442707561016</v>
      </c>
      <c r="N33" s="43">
        <v>2418.533507463213</v>
      </c>
      <c r="O33" s="43">
        <v>2749.4087125018141</v>
      </c>
      <c r="P33" s="43">
        <v>1719.6400759671055</v>
      </c>
      <c r="Q33" s="43">
        <v>2840.0494465728734</v>
      </c>
      <c r="R33" s="43">
        <v>954.4570310802842</v>
      </c>
      <c r="S33" s="43">
        <v>1406.7776535670287</v>
      </c>
      <c r="T33" s="43">
        <v>0</v>
      </c>
      <c r="U33" s="43">
        <v>6056.9365003319363</v>
      </c>
      <c r="V33" s="43">
        <v>0</v>
      </c>
      <c r="W33" s="43">
        <v>0</v>
      </c>
      <c r="X33" s="43">
        <v>5142.9661028848868</v>
      </c>
      <c r="Y33" s="76">
        <v>1503.2194405152904</v>
      </c>
      <c r="Z33" s="36">
        <f t="shared" si="0"/>
        <v>94563.987191809967</v>
      </c>
    </row>
    <row r="34" spans="1:28" ht="13.7" customHeight="1" x14ac:dyDescent="0.2">
      <c r="A34" s="109">
        <v>2016</v>
      </c>
      <c r="B34" s="42">
        <v>1866.9999999999995</v>
      </c>
      <c r="C34" s="43">
        <v>45826.053755144945</v>
      </c>
      <c r="D34" s="42">
        <v>1977.1444351016357</v>
      </c>
      <c r="E34" s="42">
        <v>2183.0541364684768</v>
      </c>
      <c r="F34" s="43">
        <v>2840.3228294529231</v>
      </c>
      <c r="G34" s="42">
        <v>5482.8048512392979</v>
      </c>
      <c r="H34" s="43">
        <v>1122.1256418039588</v>
      </c>
      <c r="I34" s="42">
        <v>7040.5626170879759</v>
      </c>
      <c r="J34" s="42">
        <v>4880.8291603995949</v>
      </c>
      <c r="K34" s="43">
        <v>12395.630554373509</v>
      </c>
      <c r="L34" s="43">
        <v>536.44024618529204</v>
      </c>
      <c r="M34" s="43">
        <v>936.61094516962783</v>
      </c>
      <c r="N34" s="43">
        <v>4710.7731054259166</v>
      </c>
      <c r="O34" s="43">
        <v>3847.8846530273277</v>
      </c>
      <c r="P34" s="43">
        <v>4191.8494477445647</v>
      </c>
      <c r="Q34" s="43">
        <v>3963.7270400237694</v>
      </c>
      <c r="R34" s="43">
        <v>2140.5944727951005</v>
      </c>
      <c r="S34" s="43">
        <v>2373.680052115219</v>
      </c>
      <c r="T34" s="43">
        <v>0</v>
      </c>
      <c r="U34" s="43">
        <v>7687.0975543362629</v>
      </c>
      <c r="V34" s="43">
        <v>0</v>
      </c>
      <c r="W34" s="43">
        <v>1168</v>
      </c>
      <c r="X34" s="43">
        <v>7123.0950631619417</v>
      </c>
      <c r="Y34" s="76">
        <v>2376.3905055248451</v>
      </c>
      <c r="Z34" s="36">
        <f t="shared" si="0"/>
        <v>126671.67106658217</v>
      </c>
    </row>
    <row r="35" spans="1:28" ht="13.7" customHeight="1" x14ac:dyDescent="0.2">
      <c r="A35" s="109">
        <v>2017</v>
      </c>
      <c r="B35" s="42">
        <v>11954.244885336493</v>
      </c>
      <c r="C35" s="43">
        <v>26032.528556736444</v>
      </c>
      <c r="D35" s="42">
        <v>4366.2359783533539</v>
      </c>
      <c r="E35" s="42">
        <v>2324.0788961087951</v>
      </c>
      <c r="F35" s="43">
        <v>3651.8926008017547</v>
      </c>
      <c r="G35" s="42">
        <v>6640.4334128840692</v>
      </c>
      <c r="H35" s="43">
        <v>1439.9746685833184</v>
      </c>
      <c r="I35" s="42">
        <v>8159.1921815043688</v>
      </c>
      <c r="J35" s="42">
        <v>5644.4028204218612</v>
      </c>
      <c r="K35" s="43">
        <v>15971.974780501056</v>
      </c>
      <c r="L35" s="43">
        <v>889.79671261413989</v>
      </c>
      <c r="M35" s="43">
        <v>2703.6727414184325</v>
      </c>
      <c r="N35" s="43">
        <v>11036.5218720796</v>
      </c>
      <c r="O35" s="43">
        <v>4660.4048438419222</v>
      </c>
      <c r="P35" s="43">
        <v>4472.0716469691633</v>
      </c>
      <c r="Q35" s="43">
        <v>6390.4097323929991</v>
      </c>
      <c r="R35" s="43">
        <v>5588.0954574019852</v>
      </c>
      <c r="S35" s="43">
        <v>5040.2403671787251</v>
      </c>
      <c r="T35" s="43">
        <v>1112.2423956743221</v>
      </c>
      <c r="U35" s="43">
        <v>8347.0244764850995</v>
      </c>
      <c r="V35" s="43">
        <v>50</v>
      </c>
      <c r="W35" s="43">
        <v>3524.7119539129262</v>
      </c>
      <c r="X35" s="43">
        <v>12446.220298503576</v>
      </c>
      <c r="Y35" s="76">
        <v>2669.2867884873722</v>
      </c>
      <c r="Z35" s="36">
        <f t="shared" si="0"/>
        <v>155115.65806819178</v>
      </c>
    </row>
    <row r="36" spans="1:28" ht="13.7" customHeight="1" x14ac:dyDescent="0.2">
      <c r="A36" s="109">
        <v>2018</v>
      </c>
      <c r="B36" s="42">
        <v>12724.925795326273</v>
      </c>
      <c r="C36" s="43">
        <v>15336.696060000002</v>
      </c>
      <c r="D36" s="42">
        <v>4757.8421837517399</v>
      </c>
      <c r="E36" s="42">
        <v>2139.4378851878828</v>
      </c>
      <c r="F36" s="43">
        <v>4296.7154585864473</v>
      </c>
      <c r="G36" s="42">
        <v>3484.0100760000014</v>
      </c>
      <c r="H36" s="43">
        <v>1163.6590929333995</v>
      </c>
      <c r="I36" s="42">
        <v>3590.8725450649504</v>
      </c>
      <c r="J36" s="42">
        <v>6550.6635444463318</v>
      </c>
      <c r="K36" s="43">
        <v>13061.02362053218</v>
      </c>
      <c r="L36" s="43">
        <v>1310.3332548500161</v>
      </c>
      <c r="M36" s="43">
        <v>2667.829461217857</v>
      </c>
      <c r="N36" s="43">
        <v>7880.4112235712</v>
      </c>
      <c r="O36" s="43">
        <v>5357.1617454262023</v>
      </c>
      <c r="P36" s="43">
        <v>3069.266097061532</v>
      </c>
      <c r="Q36" s="43">
        <v>3736.2975294288599</v>
      </c>
      <c r="R36" s="43">
        <v>5132.3544615439978</v>
      </c>
      <c r="S36" s="43">
        <v>5480.287607511872</v>
      </c>
      <c r="T36" s="43">
        <v>967.64339328609901</v>
      </c>
      <c r="U36" s="43">
        <v>6988.8000424230195</v>
      </c>
      <c r="V36" s="43">
        <v>115</v>
      </c>
      <c r="W36" s="43">
        <v>4318.1575259601732</v>
      </c>
      <c r="X36" s="43">
        <v>10857.196480036044</v>
      </c>
      <c r="Y36" s="76">
        <v>2616.7533356100657</v>
      </c>
      <c r="Z36" s="36">
        <f t="shared" si="0"/>
        <v>127603.33841975614</v>
      </c>
    </row>
    <row r="37" spans="1:28" ht="13.7" customHeight="1" x14ac:dyDescent="0.2">
      <c r="A37" s="109">
        <v>2019</v>
      </c>
      <c r="B37" s="42">
        <v>14455.705519443825</v>
      </c>
      <c r="C37" s="43">
        <v>25422.134499</v>
      </c>
      <c r="D37" s="42">
        <v>5659.4281667708992</v>
      </c>
      <c r="E37" s="42">
        <v>1914.7968742669673</v>
      </c>
      <c r="F37" s="43">
        <v>5803.2246764380598</v>
      </c>
      <c r="G37" s="42">
        <v>5775.1012609999998</v>
      </c>
      <c r="H37" s="43">
        <v>1885.8432893154747</v>
      </c>
      <c r="I37" s="42">
        <v>5743.850580370311</v>
      </c>
      <c r="J37" s="42">
        <v>8303.1322437250092</v>
      </c>
      <c r="K37" s="43">
        <v>32696.087242345224</v>
      </c>
      <c r="L37" s="43">
        <v>2187.4126768128212</v>
      </c>
      <c r="M37" s="43">
        <v>3391.4237672168538</v>
      </c>
      <c r="N37" s="43">
        <v>9057.8591084650943</v>
      </c>
      <c r="O37" s="43">
        <v>4099.4976896987528</v>
      </c>
      <c r="P37" s="43">
        <v>3576.9498589067489</v>
      </c>
      <c r="Q37" s="43">
        <v>4624.3483689221584</v>
      </c>
      <c r="R37" s="43">
        <v>6507.4500269351356</v>
      </c>
      <c r="S37" s="43">
        <v>6608.2020401904329</v>
      </c>
      <c r="T37" s="43">
        <v>757.44735430196351</v>
      </c>
      <c r="U37" s="43">
        <v>7689.0967325336151</v>
      </c>
      <c r="V37" s="43">
        <v>31.63066599999927</v>
      </c>
      <c r="W37" s="43">
        <v>6024.7490924832791</v>
      </c>
      <c r="X37" s="43">
        <v>12442.466242428411</v>
      </c>
      <c r="Y37" s="76">
        <v>2849.678296079233</v>
      </c>
      <c r="Z37" s="36">
        <f t="shared" si="0"/>
        <v>177507.51627365025</v>
      </c>
    </row>
    <row r="38" spans="1:28" ht="13.7" customHeight="1" x14ac:dyDescent="0.2">
      <c r="A38" s="109">
        <v>2020</v>
      </c>
      <c r="B38" s="42">
        <v>13349.220365383189</v>
      </c>
      <c r="C38" s="43">
        <v>25968.967383000003</v>
      </c>
      <c r="D38" s="42">
        <v>5225.2178030605546</v>
      </c>
      <c r="E38" s="42">
        <v>1679.1698731571</v>
      </c>
      <c r="F38" s="43">
        <v>5695.5485952524523</v>
      </c>
      <c r="G38" s="42">
        <v>5900.8513090000006</v>
      </c>
      <c r="H38" s="43">
        <v>1920.126831</v>
      </c>
      <c r="I38" s="42">
        <v>5775.5384910000002</v>
      </c>
      <c r="J38" s="42">
        <v>7356.3439790007515</v>
      </c>
      <c r="K38" s="43">
        <v>41722.530500793699</v>
      </c>
      <c r="L38" s="43">
        <v>2185.6645210000001</v>
      </c>
      <c r="M38" s="43">
        <v>3186.9937704406289</v>
      </c>
      <c r="N38" s="43">
        <v>8216.6296944014994</v>
      </c>
      <c r="O38" s="43">
        <v>4279.2468399999998</v>
      </c>
      <c r="P38" s="43">
        <v>3345.734951582891</v>
      </c>
      <c r="Q38" s="43">
        <v>4344.0167877558788</v>
      </c>
      <c r="R38" s="43">
        <v>6091.0483541123749</v>
      </c>
      <c r="S38" s="43">
        <v>6171.1527750471414</v>
      </c>
      <c r="T38" s="43">
        <v>460.96877497841319</v>
      </c>
      <c r="U38" s="43">
        <v>7725.7261707666012</v>
      </c>
      <c r="V38" s="43">
        <v>0</v>
      </c>
      <c r="W38" s="43">
        <v>5876.1383040913515</v>
      </c>
      <c r="X38" s="43">
        <v>11814.58331726291</v>
      </c>
      <c r="Y38" s="76">
        <v>2583.1085355098339</v>
      </c>
      <c r="Z38" s="36">
        <f t="shared" si="0"/>
        <v>180874.52792759729</v>
      </c>
    </row>
    <row r="39" spans="1:28" s="21" customFormat="1" ht="13.7" customHeight="1" x14ac:dyDescent="0.2">
      <c r="A39" s="109">
        <v>2021</v>
      </c>
      <c r="B39" s="42">
        <v>11935.930554342631</v>
      </c>
      <c r="C39" s="43">
        <v>26279.418124650001</v>
      </c>
      <c r="D39" s="42">
        <v>4751.4484983231241</v>
      </c>
      <c r="E39" s="42">
        <v>1424.1809448718266</v>
      </c>
      <c r="F39" s="43">
        <v>5625.340386556084</v>
      </c>
      <c r="G39" s="42">
        <v>5971.3783436499989</v>
      </c>
      <c r="H39" s="43">
        <v>1942.4852622000001</v>
      </c>
      <c r="I39" s="42">
        <v>6244.572190975</v>
      </c>
      <c r="J39" s="42">
        <v>6754.0807771639566</v>
      </c>
      <c r="K39" s="43">
        <v>46767.967202688851</v>
      </c>
      <c r="L39" s="43">
        <v>2260.4374733750001</v>
      </c>
      <c r="M39" s="43">
        <v>2895.4346272347475</v>
      </c>
      <c r="N39" s="43">
        <v>7230.0833125046329</v>
      </c>
      <c r="O39" s="43">
        <v>3970.4081973749999</v>
      </c>
      <c r="P39" s="43">
        <v>3236.7508124506285</v>
      </c>
      <c r="Q39" s="43">
        <v>3911.7919851634047</v>
      </c>
      <c r="R39" s="43">
        <v>5431.9409395474104</v>
      </c>
      <c r="S39" s="43">
        <v>5541.1432662663929</v>
      </c>
      <c r="T39" s="43">
        <v>57.659555812743399</v>
      </c>
      <c r="U39" s="43">
        <v>7297.4038694825713</v>
      </c>
      <c r="V39" s="43">
        <v>0</v>
      </c>
      <c r="W39" s="43">
        <v>5574.9855419181386</v>
      </c>
      <c r="X39" s="43">
        <v>10625.218802456075</v>
      </c>
      <c r="Y39" s="76">
        <v>2489.4296154100334</v>
      </c>
      <c r="Z39" s="36">
        <f t="shared" si="0"/>
        <v>178219.49028441825</v>
      </c>
      <c r="AA39" s="1"/>
      <c r="AB39" s="1"/>
    </row>
    <row r="40" spans="1:28" s="21" customFormat="1" ht="13.7" customHeight="1" x14ac:dyDescent="0.2">
      <c r="A40" s="109">
        <v>2022</v>
      </c>
      <c r="B40" s="42">
        <v>4734.9040000000005</v>
      </c>
      <c r="C40" s="43">
        <v>10085.438439</v>
      </c>
      <c r="D40" s="42">
        <v>2060.42</v>
      </c>
      <c r="E40" s="42">
        <v>1266.67</v>
      </c>
      <c r="F40" s="43">
        <v>2760.1419999999998</v>
      </c>
      <c r="G40" s="42">
        <v>2291.0911850000002</v>
      </c>
      <c r="H40" s="43">
        <v>776.32284100000004</v>
      </c>
      <c r="I40" s="42">
        <v>2642.4386690000001</v>
      </c>
      <c r="J40" s="42">
        <v>6012.3739999999998</v>
      </c>
      <c r="K40" s="43">
        <v>69763.384999999995</v>
      </c>
      <c r="L40" s="43">
        <v>2378.838925</v>
      </c>
      <c r="M40" s="43">
        <v>1933.2604330000001</v>
      </c>
      <c r="N40" s="43">
        <v>2697.2179999999998</v>
      </c>
      <c r="O40" s="43">
        <v>1534.469744</v>
      </c>
      <c r="P40" s="43">
        <v>1829.29</v>
      </c>
      <c r="Q40" s="43">
        <v>1338.097</v>
      </c>
      <c r="R40" s="43">
        <v>1760.33647</v>
      </c>
      <c r="S40" s="43">
        <v>2247.7620000000002</v>
      </c>
      <c r="T40" s="43">
        <v>0</v>
      </c>
      <c r="U40" s="43">
        <v>5356.0429999999997</v>
      </c>
      <c r="V40" s="43">
        <v>0</v>
      </c>
      <c r="W40" s="43">
        <v>2024.6220000000001</v>
      </c>
      <c r="X40" s="43">
        <v>5443.415</v>
      </c>
      <c r="Y40" s="76">
        <v>1468.9069999999999</v>
      </c>
      <c r="Z40" s="36">
        <f t="shared" si="0"/>
        <v>132405.44570599997</v>
      </c>
      <c r="AA40" s="22"/>
      <c r="AB40" s="22"/>
    </row>
    <row r="41" spans="1:28" s="21" customFormat="1" ht="13.7" customHeight="1" x14ac:dyDescent="0.2">
      <c r="A41" s="109">
        <v>2023</v>
      </c>
      <c r="B41" s="42">
        <v>75.396100609413622</v>
      </c>
      <c r="C41" s="43">
        <v>0</v>
      </c>
      <c r="D41" s="42">
        <v>592.04723090431639</v>
      </c>
      <c r="E41" s="42">
        <v>1107.4054978228874</v>
      </c>
      <c r="F41" s="43">
        <v>930.14124185735045</v>
      </c>
      <c r="G41" s="42">
        <v>0</v>
      </c>
      <c r="H41" s="43">
        <v>50</v>
      </c>
      <c r="I41" s="42">
        <v>400</v>
      </c>
      <c r="J41" s="42">
        <v>4427.7675161785855</v>
      </c>
      <c r="K41" s="43">
        <v>266656.46938367852</v>
      </c>
      <c r="L41" s="43">
        <v>1500</v>
      </c>
      <c r="M41" s="43">
        <v>982.32490300000006</v>
      </c>
      <c r="N41" s="43">
        <v>0</v>
      </c>
      <c r="O41" s="43">
        <v>17.395851</v>
      </c>
      <c r="P41" s="43">
        <v>905.1489698538785</v>
      </c>
      <c r="Q41" s="43">
        <v>0</v>
      </c>
      <c r="R41" s="43">
        <v>0</v>
      </c>
      <c r="S41" s="43">
        <v>613.99316630285989</v>
      </c>
      <c r="T41" s="43">
        <v>0</v>
      </c>
      <c r="U41" s="43">
        <v>3857.1247104801828</v>
      </c>
      <c r="V41" s="43">
        <v>0</v>
      </c>
      <c r="W41" s="43">
        <v>0</v>
      </c>
      <c r="X41" s="43">
        <v>2709.8294583160759</v>
      </c>
      <c r="Y41" s="76">
        <v>918.3996027354334</v>
      </c>
      <c r="Z41" s="36">
        <f t="shared" si="0"/>
        <v>285743.44363273942</v>
      </c>
      <c r="AA41" s="1"/>
      <c r="AB41" s="1"/>
    </row>
    <row r="42" spans="1:28" s="21" customFormat="1" ht="13.7" customHeight="1" x14ac:dyDescent="0.2">
      <c r="A42" s="109">
        <v>2024</v>
      </c>
      <c r="B42" s="42">
        <v>0</v>
      </c>
      <c r="C42" s="43">
        <v>0</v>
      </c>
      <c r="D42" s="43">
        <v>7856.9776057575573</v>
      </c>
      <c r="E42" s="43">
        <v>944.97125255505625</v>
      </c>
      <c r="F42" s="43">
        <v>12527.420455637985</v>
      </c>
      <c r="G42" s="43">
        <v>0</v>
      </c>
      <c r="H42" s="43">
        <v>50</v>
      </c>
      <c r="I42" s="43">
        <v>400</v>
      </c>
      <c r="J42" s="43">
        <v>4516.7932190521615</v>
      </c>
      <c r="K42" s="43">
        <v>301224.30289275956</v>
      </c>
      <c r="L42" s="43"/>
      <c r="M42" s="43">
        <v>982.32490300000006</v>
      </c>
      <c r="N42" s="43">
        <v>0</v>
      </c>
      <c r="O42" s="43">
        <v>17.395851</v>
      </c>
      <c r="P42" s="43">
        <v>778.09792491800363</v>
      </c>
      <c r="Q42" s="43">
        <v>0</v>
      </c>
      <c r="R42" s="43">
        <v>0</v>
      </c>
      <c r="S42" s="43">
        <v>521.9634815471577</v>
      </c>
      <c r="T42" s="43">
        <v>0</v>
      </c>
      <c r="U42" s="43">
        <v>3084.5291690789932</v>
      </c>
      <c r="V42" s="43">
        <v>0</v>
      </c>
      <c r="W42" s="43"/>
      <c r="X42" s="43">
        <v>2160.4435221750732</v>
      </c>
      <c r="Y42" s="37">
        <v>807.31496381063369</v>
      </c>
      <c r="Z42" s="36">
        <f t="shared" si="0"/>
        <v>335872.53524129209</v>
      </c>
      <c r="AA42" s="1"/>
      <c r="AB42" s="1"/>
    </row>
    <row r="43" spans="1:28" s="2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  <c r="AA43" s="1"/>
      <c r="AB43" s="1"/>
    </row>
    <row r="44" spans="1:28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8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8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8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8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29" x14ac:dyDescent="0.2">
      <c r="A49" s="109"/>
      <c r="Z49" s="17"/>
    </row>
    <row r="50" spans="1:29" x14ac:dyDescent="0.2">
      <c r="A50" s="109"/>
      <c r="Z50" s="17"/>
    </row>
    <row r="51" spans="1:29" x14ac:dyDescent="0.2">
      <c r="A51" s="109"/>
      <c r="Z51" s="17"/>
    </row>
    <row r="52" spans="1:29" x14ac:dyDescent="0.2">
      <c r="A52" s="109"/>
      <c r="Z52" s="17"/>
    </row>
    <row r="53" spans="1:29" x14ac:dyDescent="0.2">
      <c r="A53" s="109"/>
      <c r="Z53" s="24"/>
      <c r="AA53" s="22"/>
      <c r="AB53" s="22"/>
      <c r="AC53" s="22"/>
    </row>
    <row r="54" spans="1:29" x14ac:dyDescent="0.2">
      <c r="A54" s="109"/>
      <c r="Z54" s="20"/>
    </row>
    <row r="55" spans="1:29" x14ac:dyDescent="0.2">
      <c r="A55" s="109"/>
      <c r="Z55" s="20"/>
    </row>
    <row r="56" spans="1:29" x14ac:dyDescent="0.2">
      <c r="A56" s="109"/>
    </row>
    <row r="57" spans="1:29" x14ac:dyDescent="0.2">
      <c r="A57" s="109"/>
    </row>
    <row r="58" spans="1:29" x14ac:dyDescent="0.2">
      <c r="A58" s="109"/>
    </row>
    <row r="59" spans="1:29" x14ac:dyDescent="0.2">
      <c r="A59" s="109"/>
    </row>
    <row r="60" spans="1:29" x14ac:dyDescent="0.2">
      <c r="A60" s="109"/>
    </row>
    <row r="61" spans="1:29" x14ac:dyDescent="0.2">
      <c r="A61" s="109"/>
    </row>
    <row r="62" spans="1:29" x14ac:dyDescent="0.2">
      <c r="A62" s="109"/>
    </row>
    <row r="63" spans="1:29" x14ac:dyDescent="0.2">
      <c r="A63" s="109"/>
    </row>
    <row r="64" spans="1:29" x14ac:dyDescent="0.2">
      <c r="A64" s="109"/>
    </row>
    <row r="65" spans="1:1" x14ac:dyDescent="0.2">
      <c r="A65" s="109"/>
    </row>
    <row r="66" spans="1:1" x14ac:dyDescent="0.2">
      <c r="A66" s="109"/>
    </row>
    <row r="67" spans="1:1" x14ac:dyDescent="0.2">
      <c r="A67" s="109"/>
    </row>
    <row r="68" spans="1:1" x14ac:dyDescent="0.2">
      <c r="A68" s="109"/>
    </row>
    <row r="69" spans="1:1" x14ac:dyDescent="0.2">
      <c r="A69" s="109"/>
    </row>
    <row r="70" spans="1:1" x14ac:dyDescent="0.2">
      <c r="A70" s="109"/>
    </row>
    <row r="71" spans="1:1" x14ac:dyDescent="0.2">
      <c r="A71" s="109"/>
    </row>
    <row r="72" spans="1:1" x14ac:dyDescent="0.2">
      <c r="A72" s="109"/>
    </row>
    <row r="73" spans="1:1" x14ac:dyDescent="0.2">
      <c r="A73" s="109"/>
    </row>
    <row r="74" spans="1:1" x14ac:dyDescent="0.2">
      <c r="A74" s="109"/>
    </row>
    <row r="75" spans="1:1" x14ac:dyDescent="0.2">
      <c r="A75" s="109"/>
    </row>
    <row r="76" spans="1:1" x14ac:dyDescent="0.2">
      <c r="A76" s="109"/>
    </row>
    <row r="77" spans="1:1" x14ac:dyDescent="0.2">
      <c r="A77" s="109"/>
    </row>
    <row r="78" spans="1:1" x14ac:dyDescent="0.2">
      <c r="A78" s="109"/>
    </row>
    <row r="79" spans="1:1" x14ac:dyDescent="0.2">
      <c r="A79" s="109"/>
    </row>
    <row r="80" spans="1:1" x14ac:dyDescent="0.2">
      <c r="A80" s="109"/>
    </row>
    <row r="81" spans="1:1" x14ac:dyDescent="0.2">
      <c r="A81" s="109"/>
    </row>
    <row r="82" spans="1:1" x14ac:dyDescent="0.2">
      <c r="A82" s="109"/>
    </row>
    <row r="83" spans="1:1" x14ac:dyDescent="0.2">
      <c r="A83" s="109"/>
    </row>
    <row r="84" spans="1:1" x14ac:dyDescent="0.2">
      <c r="A84" s="109"/>
    </row>
    <row r="85" spans="1:1" x14ac:dyDescent="0.2">
      <c r="A85" s="109"/>
    </row>
    <row r="86" spans="1:1" x14ac:dyDescent="0.2">
      <c r="A86" s="109"/>
    </row>
    <row r="87" spans="1:1" x14ac:dyDescent="0.2">
      <c r="A87" s="109"/>
    </row>
    <row r="88" spans="1:1" x14ac:dyDescent="0.2">
      <c r="A88" s="109"/>
    </row>
    <row r="89" spans="1:1" x14ac:dyDescent="0.2">
      <c r="A89" s="109"/>
    </row>
    <row r="90" spans="1:1" x14ac:dyDescent="0.2">
      <c r="A90" s="109"/>
    </row>
    <row r="91" spans="1:1" x14ac:dyDescent="0.2">
      <c r="A91" s="109"/>
    </row>
    <row r="92" spans="1:1" x14ac:dyDescent="0.2">
      <c r="A92" s="109"/>
    </row>
    <row r="93" spans="1:1" x14ac:dyDescent="0.2">
      <c r="A93" s="109"/>
    </row>
    <row r="94" spans="1:1" x14ac:dyDescent="0.2">
      <c r="A94" s="109"/>
    </row>
    <row r="95" spans="1:1" x14ac:dyDescent="0.2">
      <c r="A95" s="109"/>
    </row>
    <row r="96" spans="1:1" x14ac:dyDescent="0.2">
      <c r="A96" s="109"/>
    </row>
    <row r="97" spans="1:1" x14ac:dyDescent="0.2">
      <c r="A97" s="109"/>
    </row>
    <row r="98" spans="1:1" x14ac:dyDescent="0.2">
      <c r="A98" s="109"/>
    </row>
    <row r="99" spans="1:1" x14ac:dyDescent="0.2">
      <c r="A99" s="109"/>
    </row>
    <row r="100" spans="1:1" x14ac:dyDescent="0.2">
      <c r="A100" s="109"/>
    </row>
    <row r="101" spans="1:1" x14ac:dyDescent="0.2">
      <c r="A101" s="109"/>
    </row>
    <row r="102" spans="1:1" x14ac:dyDescent="0.2">
      <c r="A102" s="109"/>
    </row>
    <row r="103" spans="1:1" x14ac:dyDescent="0.2">
      <c r="A103" s="109"/>
    </row>
    <row r="104" spans="1:1" x14ac:dyDescent="0.2">
      <c r="A104" s="109"/>
    </row>
    <row r="105" spans="1:1" x14ac:dyDescent="0.2">
      <c r="A105" s="109"/>
    </row>
    <row r="106" spans="1:1" x14ac:dyDescent="0.2">
      <c r="A106" s="109"/>
    </row>
    <row r="107" spans="1:1" x14ac:dyDescent="0.2">
      <c r="A107" s="109"/>
    </row>
    <row r="108" spans="1:1" x14ac:dyDescent="0.2">
      <c r="A108" s="109"/>
    </row>
    <row r="109" spans="1:1" x14ac:dyDescent="0.2">
      <c r="A109" s="109"/>
    </row>
    <row r="110" spans="1:1" x14ac:dyDescent="0.2">
      <c r="A110" s="109"/>
    </row>
    <row r="111" spans="1:1" x14ac:dyDescent="0.2">
      <c r="A111" s="109"/>
    </row>
    <row r="112" spans="1:1" x14ac:dyDescent="0.2">
      <c r="A112" s="109"/>
    </row>
    <row r="113" spans="1:1" x14ac:dyDescent="0.2">
      <c r="A113" s="109"/>
    </row>
    <row r="114" spans="1:1" x14ac:dyDescent="0.2">
      <c r="A114" s="109"/>
    </row>
    <row r="115" spans="1:1" x14ac:dyDescent="0.2">
      <c r="A115" s="109"/>
    </row>
    <row r="116" spans="1:1" x14ac:dyDescent="0.2">
      <c r="A116" s="109"/>
    </row>
    <row r="117" spans="1:1" x14ac:dyDescent="0.2">
      <c r="A117" s="109"/>
    </row>
    <row r="118" spans="1:1" x14ac:dyDescent="0.2">
      <c r="A118" s="109"/>
    </row>
    <row r="119" spans="1:1" x14ac:dyDescent="0.2">
      <c r="A119" s="109"/>
    </row>
    <row r="120" spans="1:1" x14ac:dyDescent="0.2">
      <c r="A120" s="109"/>
    </row>
    <row r="121" spans="1:1" x14ac:dyDescent="0.2">
      <c r="A121" s="109"/>
    </row>
    <row r="122" spans="1:1" x14ac:dyDescent="0.2">
      <c r="A122" s="109"/>
    </row>
    <row r="123" spans="1:1" x14ac:dyDescent="0.2">
      <c r="A123" s="109"/>
    </row>
    <row r="124" spans="1:1" x14ac:dyDescent="0.2">
      <c r="A124" s="109"/>
    </row>
    <row r="125" spans="1:1" x14ac:dyDescent="0.2">
      <c r="A125" s="109"/>
    </row>
    <row r="126" spans="1:1" x14ac:dyDescent="0.2">
      <c r="A126" s="109"/>
    </row>
    <row r="127" spans="1:1" x14ac:dyDescent="0.2">
      <c r="A127" s="109"/>
    </row>
    <row r="128" spans="1:1" x14ac:dyDescent="0.2">
      <c r="A128" s="109"/>
    </row>
    <row r="129" spans="1:1" x14ac:dyDescent="0.2">
      <c r="A129" s="109"/>
    </row>
    <row r="130" spans="1:1" x14ac:dyDescent="0.2">
      <c r="A130" s="109"/>
    </row>
    <row r="131" spans="1:1" x14ac:dyDescent="0.2">
      <c r="A131" s="109"/>
    </row>
    <row r="132" spans="1:1" x14ac:dyDescent="0.2">
      <c r="A132" s="109"/>
    </row>
    <row r="133" spans="1:1" x14ac:dyDescent="0.2">
      <c r="A133" s="109"/>
    </row>
    <row r="134" spans="1:1" x14ac:dyDescent="0.2">
      <c r="A134" s="109"/>
    </row>
    <row r="135" spans="1:1" x14ac:dyDescent="0.2">
      <c r="A135" s="109"/>
    </row>
    <row r="136" spans="1:1" x14ac:dyDescent="0.2">
      <c r="A136" s="109"/>
    </row>
    <row r="137" spans="1:1" x14ac:dyDescent="0.2">
      <c r="A137" s="109"/>
    </row>
    <row r="138" spans="1:1" x14ac:dyDescent="0.2">
      <c r="A138" s="109"/>
    </row>
    <row r="139" spans="1:1" x14ac:dyDescent="0.2">
      <c r="A139" s="109"/>
    </row>
    <row r="140" spans="1:1" x14ac:dyDescent="0.2">
      <c r="A140" s="109"/>
    </row>
    <row r="141" spans="1:1" x14ac:dyDescent="0.2">
      <c r="A141" s="109"/>
    </row>
    <row r="142" spans="1:1" x14ac:dyDescent="0.2">
      <c r="A142" s="109"/>
    </row>
    <row r="143" spans="1:1" x14ac:dyDescent="0.2">
      <c r="A143" s="109"/>
    </row>
    <row r="144" spans="1:1" x14ac:dyDescent="0.2">
      <c r="A144" s="109"/>
    </row>
    <row r="145" spans="1:1" x14ac:dyDescent="0.2">
      <c r="A145" s="109"/>
    </row>
    <row r="146" spans="1:1" x14ac:dyDescent="0.2">
      <c r="A146" s="109"/>
    </row>
    <row r="147" spans="1:1" x14ac:dyDescent="0.2">
      <c r="A147" s="109"/>
    </row>
    <row r="148" spans="1:1" x14ac:dyDescent="0.2">
      <c r="A148" s="109"/>
    </row>
    <row r="149" spans="1:1" x14ac:dyDescent="0.2">
      <c r="A149" s="109"/>
    </row>
    <row r="150" spans="1:1" x14ac:dyDescent="0.2">
      <c r="A150" s="109"/>
    </row>
    <row r="151" spans="1:1" x14ac:dyDescent="0.2">
      <c r="A151" s="109"/>
    </row>
    <row r="152" spans="1:1" x14ac:dyDescent="0.2">
      <c r="A152" s="109"/>
    </row>
    <row r="153" spans="1:1" x14ac:dyDescent="0.2">
      <c r="A153" s="109"/>
    </row>
    <row r="154" spans="1:1" x14ac:dyDescent="0.2">
      <c r="A154" s="109"/>
    </row>
    <row r="155" spans="1:1" x14ac:dyDescent="0.2">
      <c r="A155" s="109"/>
    </row>
    <row r="156" spans="1:1" x14ac:dyDescent="0.2">
      <c r="A156" s="109"/>
    </row>
    <row r="157" spans="1:1" x14ac:dyDescent="0.2">
      <c r="A157" s="109"/>
    </row>
    <row r="158" spans="1:1" x14ac:dyDescent="0.2">
      <c r="A158" s="109"/>
    </row>
    <row r="159" spans="1:1" x14ac:dyDescent="0.2">
      <c r="A159" s="109"/>
    </row>
    <row r="160" spans="1:1" x14ac:dyDescent="0.2">
      <c r="A160" s="109"/>
    </row>
    <row r="161" spans="1:1" x14ac:dyDescent="0.2">
      <c r="A161" s="109"/>
    </row>
    <row r="162" spans="1:1" x14ac:dyDescent="0.2">
      <c r="A162" s="109"/>
    </row>
    <row r="163" spans="1:1" x14ac:dyDescent="0.2">
      <c r="A163" s="109"/>
    </row>
    <row r="164" spans="1:1" x14ac:dyDescent="0.2">
      <c r="A164" s="109"/>
    </row>
    <row r="165" spans="1:1" x14ac:dyDescent="0.2">
      <c r="A165" s="109"/>
    </row>
    <row r="166" spans="1:1" x14ac:dyDescent="0.2">
      <c r="A166" s="109"/>
    </row>
    <row r="167" spans="1:1" x14ac:dyDescent="0.2">
      <c r="A167" s="109"/>
    </row>
    <row r="168" spans="1:1" x14ac:dyDescent="0.2">
      <c r="A168" s="109"/>
    </row>
    <row r="169" spans="1:1" x14ac:dyDescent="0.2">
      <c r="A169" s="109"/>
    </row>
    <row r="170" spans="1:1" x14ac:dyDescent="0.2">
      <c r="A170" s="109"/>
    </row>
    <row r="171" spans="1:1" x14ac:dyDescent="0.2">
      <c r="A171" s="109"/>
    </row>
    <row r="172" spans="1:1" x14ac:dyDescent="0.2">
      <c r="A172" s="109"/>
    </row>
    <row r="173" spans="1:1" x14ac:dyDescent="0.2">
      <c r="A173" s="109"/>
    </row>
    <row r="174" spans="1:1" x14ac:dyDescent="0.2">
      <c r="A174" s="109"/>
    </row>
    <row r="175" spans="1:1" x14ac:dyDescent="0.2">
      <c r="A175" s="109"/>
    </row>
    <row r="176" spans="1:1" x14ac:dyDescent="0.2">
      <c r="A176" s="109"/>
    </row>
    <row r="177" spans="1:1" x14ac:dyDescent="0.2">
      <c r="A177" s="109"/>
    </row>
    <row r="178" spans="1:1" x14ac:dyDescent="0.2">
      <c r="A178" s="109"/>
    </row>
    <row r="179" spans="1:1" x14ac:dyDescent="0.2">
      <c r="A179" s="109"/>
    </row>
    <row r="180" spans="1:1" x14ac:dyDescent="0.2">
      <c r="A180" s="109"/>
    </row>
    <row r="181" spans="1:1" x14ac:dyDescent="0.2">
      <c r="A181" s="109"/>
    </row>
    <row r="182" spans="1:1" x14ac:dyDescent="0.2">
      <c r="A182" s="109"/>
    </row>
    <row r="183" spans="1:1" x14ac:dyDescent="0.2">
      <c r="A183" s="109"/>
    </row>
    <row r="184" spans="1:1" x14ac:dyDescent="0.2">
      <c r="A184" s="109"/>
    </row>
    <row r="185" spans="1:1" x14ac:dyDescent="0.2">
      <c r="A185" s="109"/>
    </row>
    <row r="186" spans="1:1" x14ac:dyDescent="0.2">
      <c r="A186" s="109"/>
    </row>
    <row r="187" spans="1:1" x14ac:dyDescent="0.2">
      <c r="A187" s="109"/>
    </row>
    <row r="188" spans="1:1" x14ac:dyDescent="0.2">
      <c r="A188" s="109"/>
    </row>
    <row r="189" spans="1:1" x14ac:dyDescent="0.2">
      <c r="A189" s="109"/>
    </row>
    <row r="190" spans="1:1" x14ac:dyDescent="0.2">
      <c r="A190" s="109"/>
    </row>
    <row r="191" spans="1:1" x14ac:dyDescent="0.2">
      <c r="A191" s="109"/>
    </row>
    <row r="192" spans="1:1" x14ac:dyDescent="0.2">
      <c r="A192" s="109"/>
    </row>
    <row r="193" spans="1:1" x14ac:dyDescent="0.2">
      <c r="A193" s="109"/>
    </row>
    <row r="194" spans="1:1" x14ac:dyDescent="0.2">
      <c r="A194" s="109"/>
    </row>
    <row r="195" spans="1:1" x14ac:dyDescent="0.2">
      <c r="A195" s="109"/>
    </row>
    <row r="196" spans="1:1" x14ac:dyDescent="0.2">
      <c r="A196" s="109"/>
    </row>
    <row r="197" spans="1:1" x14ac:dyDescent="0.2">
      <c r="A197" s="109"/>
    </row>
    <row r="198" spans="1:1" x14ac:dyDescent="0.2">
      <c r="A198" s="109"/>
    </row>
    <row r="199" spans="1:1" x14ac:dyDescent="0.2">
      <c r="A199" s="109"/>
    </row>
    <row r="200" spans="1:1" x14ac:dyDescent="0.2">
      <c r="A200" s="109"/>
    </row>
    <row r="201" spans="1:1" x14ac:dyDescent="0.2">
      <c r="A201" s="109"/>
    </row>
    <row r="202" spans="1:1" x14ac:dyDescent="0.2">
      <c r="A202" s="109"/>
    </row>
    <row r="203" spans="1:1" x14ac:dyDescent="0.2">
      <c r="A203" s="109"/>
    </row>
    <row r="204" spans="1:1" x14ac:dyDescent="0.2">
      <c r="A204" s="109"/>
    </row>
    <row r="205" spans="1:1" x14ac:dyDescent="0.2">
      <c r="A205" s="109"/>
    </row>
    <row r="206" spans="1:1" x14ac:dyDescent="0.2">
      <c r="A206" s="109"/>
    </row>
    <row r="207" spans="1:1" x14ac:dyDescent="0.2">
      <c r="A207" s="109"/>
    </row>
    <row r="208" spans="1:1" x14ac:dyDescent="0.2">
      <c r="A208" s="109"/>
    </row>
    <row r="209" spans="1:1" x14ac:dyDescent="0.2">
      <c r="A209" s="109"/>
    </row>
    <row r="210" spans="1:1" x14ac:dyDescent="0.2">
      <c r="A210" s="109"/>
    </row>
    <row r="211" spans="1:1" x14ac:dyDescent="0.2">
      <c r="A211" s="109"/>
    </row>
    <row r="212" spans="1:1" x14ac:dyDescent="0.2">
      <c r="A212" s="109"/>
    </row>
    <row r="213" spans="1:1" x14ac:dyDescent="0.2">
      <c r="A213" s="109"/>
    </row>
    <row r="214" spans="1:1" x14ac:dyDescent="0.2">
      <c r="A214" s="109"/>
    </row>
    <row r="215" spans="1:1" x14ac:dyDescent="0.2">
      <c r="A215" s="109"/>
    </row>
    <row r="216" spans="1:1" x14ac:dyDescent="0.2">
      <c r="A216" s="109"/>
    </row>
    <row r="217" spans="1:1" x14ac:dyDescent="0.2">
      <c r="A217" s="109"/>
    </row>
    <row r="218" spans="1:1" x14ac:dyDescent="0.2">
      <c r="A218" s="109"/>
    </row>
    <row r="219" spans="1:1" x14ac:dyDescent="0.2">
      <c r="A219" s="109"/>
    </row>
    <row r="220" spans="1:1" x14ac:dyDescent="0.2">
      <c r="A220" s="109"/>
    </row>
    <row r="221" spans="1:1" x14ac:dyDescent="0.2">
      <c r="A221" s="109"/>
    </row>
    <row r="222" spans="1:1" x14ac:dyDescent="0.2">
      <c r="A222" s="109"/>
    </row>
    <row r="223" spans="1:1" x14ac:dyDescent="0.2">
      <c r="A223" s="109"/>
    </row>
    <row r="224" spans="1:1" x14ac:dyDescent="0.2">
      <c r="A224" s="109"/>
    </row>
    <row r="225" spans="1:1" x14ac:dyDescent="0.2">
      <c r="A225" s="109"/>
    </row>
    <row r="226" spans="1:1" x14ac:dyDescent="0.2">
      <c r="A226" s="109"/>
    </row>
    <row r="227" spans="1:1" x14ac:dyDescent="0.2">
      <c r="A227" s="109"/>
    </row>
    <row r="228" spans="1:1" x14ac:dyDescent="0.2">
      <c r="A228" s="109"/>
    </row>
    <row r="229" spans="1:1" x14ac:dyDescent="0.2">
      <c r="A229" s="109"/>
    </row>
    <row r="230" spans="1:1" x14ac:dyDescent="0.2">
      <c r="A230" s="109"/>
    </row>
    <row r="231" spans="1:1" x14ac:dyDescent="0.2">
      <c r="A231" s="109"/>
    </row>
    <row r="232" spans="1:1" x14ac:dyDescent="0.2">
      <c r="A232" s="109"/>
    </row>
    <row r="233" spans="1:1" x14ac:dyDescent="0.2">
      <c r="A233" s="109"/>
    </row>
    <row r="234" spans="1:1" x14ac:dyDescent="0.2">
      <c r="A234" s="109"/>
    </row>
    <row r="235" spans="1:1" x14ac:dyDescent="0.2">
      <c r="A235" s="109"/>
    </row>
    <row r="236" spans="1:1" x14ac:dyDescent="0.2">
      <c r="A236" s="109"/>
    </row>
    <row r="237" spans="1:1" x14ac:dyDescent="0.2">
      <c r="A237" s="109"/>
    </row>
    <row r="238" spans="1:1" x14ac:dyDescent="0.2">
      <c r="A238" s="109"/>
    </row>
    <row r="239" spans="1:1" x14ac:dyDescent="0.2">
      <c r="A239" s="109"/>
    </row>
    <row r="240" spans="1:1" x14ac:dyDescent="0.2">
      <c r="A240" s="109"/>
    </row>
    <row r="241" spans="1:1" x14ac:dyDescent="0.2">
      <c r="A241" s="109"/>
    </row>
    <row r="242" spans="1:1" x14ac:dyDescent="0.2">
      <c r="A242" s="109"/>
    </row>
    <row r="243" spans="1:1" x14ac:dyDescent="0.2">
      <c r="A243" s="109"/>
    </row>
    <row r="244" spans="1:1" x14ac:dyDescent="0.2">
      <c r="A244" s="109"/>
    </row>
    <row r="245" spans="1:1" x14ac:dyDescent="0.2">
      <c r="A245" s="109"/>
    </row>
    <row r="246" spans="1:1" x14ac:dyDescent="0.2">
      <c r="A246" s="109"/>
    </row>
    <row r="247" spans="1:1" x14ac:dyDescent="0.2">
      <c r="A247" s="109"/>
    </row>
    <row r="248" spans="1:1" x14ac:dyDescent="0.2">
      <c r="A248" s="109"/>
    </row>
    <row r="249" spans="1:1" x14ac:dyDescent="0.2">
      <c r="A249" s="109"/>
    </row>
    <row r="250" spans="1:1" x14ac:dyDescent="0.2">
      <c r="A250" s="109"/>
    </row>
    <row r="251" spans="1:1" x14ac:dyDescent="0.2">
      <c r="A251" s="109"/>
    </row>
    <row r="252" spans="1:1" x14ac:dyDescent="0.2">
      <c r="A252" s="109"/>
    </row>
    <row r="253" spans="1:1" x14ac:dyDescent="0.2">
      <c r="A253" s="109"/>
    </row>
    <row r="254" spans="1:1" x14ac:dyDescent="0.2">
      <c r="A254" s="109"/>
    </row>
    <row r="255" spans="1:1" x14ac:dyDescent="0.2">
      <c r="A255" s="109"/>
    </row>
    <row r="256" spans="1:1" x14ac:dyDescent="0.2">
      <c r="A256" s="109"/>
    </row>
    <row r="257" spans="1:1" x14ac:dyDescent="0.2">
      <c r="A257" s="109"/>
    </row>
    <row r="258" spans="1:1" x14ac:dyDescent="0.2">
      <c r="A258" s="109"/>
    </row>
    <row r="259" spans="1:1" x14ac:dyDescent="0.2">
      <c r="A259" s="109"/>
    </row>
    <row r="260" spans="1:1" x14ac:dyDescent="0.2">
      <c r="A260" s="109"/>
    </row>
    <row r="261" spans="1:1" x14ac:dyDescent="0.2">
      <c r="A261" s="109"/>
    </row>
    <row r="262" spans="1:1" x14ac:dyDescent="0.2">
      <c r="A262" s="109"/>
    </row>
    <row r="263" spans="1:1" x14ac:dyDescent="0.2">
      <c r="A263" s="109"/>
    </row>
    <row r="264" spans="1:1" x14ac:dyDescent="0.2">
      <c r="A264" s="109"/>
    </row>
    <row r="265" spans="1:1" x14ac:dyDescent="0.2">
      <c r="A265" s="109"/>
    </row>
    <row r="266" spans="1:1" x14ac:dyDescent="0.2">
      <c r="A266" s="109"/>
    </row>
    <row r="267" spans="1:1" x14ac:dyDescent="0.2">
      <c r="A267" s="109"/>
    </row>
    <row r="268" spans="1:1" x14ac:dyDescent="0.2">
      <c r="A268" s="109"/>
    </row>
    <row r="269" spans="1:1" x14ac:dyDescent="0.2">
      <c r="A269" s="109"/>
    </row>
    <row r="270" spans="1:1" x14ac:dyDescent="0.2">
      <c r="A270" s="109"/>
    </row>
    <row r="271" spans="1:1" x14ac:dyDescent="0.2">
      <c r="A271" s="109"/>
    </row>
    <row r="272" spans="1:1" x14ac:dyDescent="0.2">
      <c r="A272" s="109"/>
    </row>
    <row r="273" spans="1:1" x14ac:dyDescent="0.2">
      <c r="A273" s="109"/>
    </row>
    <row r="274" spans="1:1" x14ac:dyDescent="0.2">
      <c r="A274" s="109"/>
    </row>
    <row r="275" spans="1:1" x14ac:dyDescent="0.2">
      <c r="A275" s="109"/>
    </row>
    <row r="276" spans="1:1" x14ac:dyDescent="0.2">
      <c r="A276" s="109"/>
    </row>
    <row r="277" spans="1:1" x14ac:dyDescent="0.2">
      <c r="A277" s="109"/>
    </row>
    <row r="278" spans="1:1" x14ac:dyDescent="0.2">
      <c r="A278" s="109"/>
    </row>
    <row r="279" spans="1:1" x14ac:dyDescent="0.2">
      <c r="A279" s="109"/>
    </row>
    <row r="280" spans="1:1" x14ac:dyDescent="0.2">
      <c r="A280" s="109"/>
    </row>
    <row r="281" spans="1:1" x14ac:dyDescent="0.2">
      <c r="A281" s="109"/>
    </row>
    <row r="282" spans="1:1" x14ac:dyDescent="0.2">
      <c r="A282" s="109"/>
    </row>
    <row r="283" spans="1:1" x14ac:dyDescent="0.2">
      <c r="A283" s="109"/>
    </row>
    <row r="284" spans="1:1" x14ac:dyDescent="0.2">
      <c r="A284" s="109"/>
    </row>
    <row r="285" spans="1:1" x14ac:dyDescent="0.2">
      <c r="A285" s="109"/>
    </row>
    <row r="286" spans="1:1" x14ac:dyDescent="0.2">
      <c r="A286" s="109"/>
    </row>
    <row r="287" spans="1:1" x14ac:dyDescent="0.2">
      <c r="A287" s="109"/>
    </row>
    <row r="288" spans="1:1" x14ac:dyDescent="0.2">
      <c r="A288" s="109"/>
    </row>
    <row r="289" spans="1:1" x14ac:dyDescent="0.2">
      <c r="A289" s="109"/>
    </row>
    <row r="290" spans="1:1" x14ac:dyDescent="0.2">
      <c r="A290" s="109"/>
    </row>
    <row r="291" spans="1:1" x14ac:dyDescent="0.2">
      <c r="A291" s="109"/>
    </row>
    <row r="292" spans="1:1" x14ac:dyDescent="0.2">
      <c r="A292" s="109"/>
    </row>
    <row r="293" spans="1:1" x14ac:dyDescent="0.2">
      <c r="A293" s="109"/>
    </row>
    <row r="294" spans="1:1" x14ac:dyDescent="0.2">
      <c r="A294" s="109"/>
    </row>
    <row r="295" spans="1:1" x14ac:dyDescent="0.2">
      <c r="A295" s="109"/>
    </row>
    <row r="296" spans="1:1" x14ac:dyDescent="0.2">
      <c r="A296" s="109"/>
    </row>
    <row r="297" spans="1:1" x14ac:dyDescent="0.2">
      <c r="A297" s="109"/>
    </row>
    <row r="298" spans="1:1" x14ac:dyDescent="0.2">
      <c r="A298" s="109"/>
    </row>
    <row r="299" spans="1:1" x14ac:dyDescent="0.2">
      <c r="A299" s="109"/>
    </row>
    <row r="300" spans="1:1" x14ac:dyDescent="0.2">
      <c r="A300" s="109"/>
    </row>
    <row r="301" spans="1:1" x14ac:dyDescent="0.2">
      <c r="A301" s="109"/>
    </row>
    <row r="302" spans="1:1" x14ac:dyDescent="0.2">
      <c r="A302" s="109"/>
    </row>
    <row r="303" spans="1:1" x14ac:dyDescent="0.2">
      <c r="A303" s="109"/>
    </row>
    <row r="304" spans="1:1" x14ac:dyDescent="0.2">
      <c r="A304" s="109"/>
    </row>
    <row r="305" spans="1:1" x14ac:dyDescent="0.2">
      <c r="A305" s="109"/>
    </row>
    <row r="306" spans="1:1" x14ac:dyDescent="0.2">
      <c r="A306" s="109"/>
    </row>
    <row r="307" spans="1:1" x14ac:dyDescent="0.2">
      <c r="A307" s="109"/>
    </row>
    <row r="308" spans="1:1" x14ac:dyDescent="0.2">
      <c r="A308" s="109"/>
    </row>
    <row r="309" spans="1:1" x14ac:dyDescent="0.2">
      <c r="A309" s="109"/>
    </row>
    <row r="310" spans="1:1" x14ac:dyDescent="0.2">
      <c r="A310" s="109"/>
    </row>
    <row r="311" spans="1:1" x14ac:dyDescent="0.2">
      <c r="A311" s="109"/>
    </row>
    <row r="312" spans="1:1" x14ac:dyDescent="0.2">
      <c r="A312" s="109"/>
    </row>
    <row r="313" spans="1:1" x14ac:dyDescent="0.2">
      <c r="A313" s="109"/>
    </row>
    <row r="314" spans="1:1" x14ac:dyDescent="0.2">
      <c r="A314" s="109"/>
    </row>
    <row r="315" spans="1:1" x14ac:dyDescent="0.2">
      <c r="A315" s="109"/>
    </row>
    <row r="316" spans="1:1" x14ac:dyDescent="0.2">
      <c r="A316" s="109"/>
    </row>
    <row r="317" spans="1:1" x14ac:dyDescent="0.2">
      <c r="A317" s="109"/>
    </row>
    <row r="318" spans="1:1" x14ac:dyDescent="0.2">
      <c r="A318" s="109"/>
    </row>
    <row r="319" spans="1:1" x14ac:dyDescent="0.2">
      <c r="A319" s="109"/>
    </row>
    <row r="320" spans="1:1" x14ac:dyDescent="0.2">
      <c r="A320" s="109"/>
    </row>
    <row r="321" spans="1:1" x14ac:dyDescent="0.2">
      <c r="A321" s="109"/>
    </row>
    <row r="322" spans="1:1" x14ac:dyDescent="0.2">
      <c r="A322" s="109"/>
    </row>
    <row r="323" spans="1:1" x14ac:dyDescent="0.2">
      <c r="A323" s="109"/>
    </row>
    <row r="324" spans="1:1" x14ac:dyDescent="0.2">
      <c r="A324" s="109"/>
    </row>
    <row r="325" spans="1:1" x14ac:dyDescent="0.2">
      <c r="A325" s="109"/>
    </row>
    <row r="326" spans="1:1" x14ac:dyDescent="0.2">
      <c r="A326" s="109"/>
    </row>
    <row r="327" spans="1:1" x14ac:dyDescent="0.2">
      <c r="A327" s="109"/>
    </row>
    <row r="328" spans="1:1" x14ac:dyDescent="0.2">
      <c r="A328" s="109"/>
    </row>
    <row r="329" spans="1:1" x14ac:dyDescent="0.2">
      <c r="A329" s="109"/>
    </row>
    <row r="330" spans="1:1" x14ac:dyDescent="0.2">
      <c r="A330" s="109"/>
    </row>
    <row r="331" spans="1:1" x14ac:dyDescent="0.2">
      <c r="A331" s="109"/>
    </row>
    <row r="332" spans="1:1" x14ac:dyDescent="0.2">
      <c r="A332" s="109"/>
    </row>
    <row r="333" spans="1:1" x14ac:dyDescent="0.2">
      <c r="A333" s="109"/>
    </row>
    <row r="334" spans="1:1" x14ac:dyDescent="0.2">
      <c r="A334" s="109"/>
    </row>
    <row r="335" spans="1:1" x14ac:dyDescent="0.2">
      <c r="A335" s="109"/>
    </row>
    <row r="336" spans="1:1" x14ac:dyDescent="0.2">
      <c r="A336" s="109"/>
    </row>
    <row r="337" spans="1:1" x14ac:dyDescent="0.2">
      <c r="A337" s="109"/>
    </row>
    <row r="338" spans="1:1" x14ac:dyDescent="0.2">
      <c r="A338" s="111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</sheetData>
  <phoneticPr fontId="7" type="noConversion"/>
  <hyperlinks>
    <hyperlink ref="A5" location="INDICE!A14" display="VOLVER AL INDICE" xr:uid="{00000000-0004-0000-2C00-000000000000}"/>
  </hyperlinks>
  <pageMargins left="0.75" right="0.75" top="1" bottom="1" header="0" footer="0"/>
  <headerFooter alignWithMargins="0"/>
  <ignoredErrors>
    <ignoredError sqref="Z14:Z41" formulaRange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8"/>
  <dimension ref="A1:AC367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N5" sqref="N5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2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7" s="44" customFormat="1" ht="26.25" customHeight="1" x14ac:dyDescent="0.2">
      <c r="A2" s="102" t="s">
        <v>6</v>
      </c>
      <c r="B2" s="30" t="s">
        <v>103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Fondo Fiduciario Infraestructura Regional,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7" s="44" customFormat="1" ht="12.75" customHeight="1" x14ac:dyDescent="0.2">
      <c r="A3" s="102" t="s">
        <v>1825</v>
      </c>
      <c r="B3" s="19" t="s">
        <v>1836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7" s="44" customFormat="1" ht="33.75" customHeight="1" x14ac:dyDescent="0.2">
      <c r="A5" s="157" t="s">
        <v>1839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7" s="44" customFormat="1" ht="22.5" customHeight="1" x14ac:dyDescent="0.2">
      <c r="A7" s="102" t="s">
        <v>1840</v>
      </c>
      <c r="B7" s="25" t="s">
        <v>1850</v>
      </c>
      <c r="C7" s="40" t="s">
        <v>1850</v>
      </c>
      <c r="D7" s="40" t="s">
        <v>1850</v>
      </c>
      <c r="E7" s="40" t="s">
        <v>1850</v>
      </c>
      <c r="F7" s="40" t="s">
        <v>1850</v>
      </c>
      <c r="G7" s="40" t="s">
        <v>1850</v>
      </c>
      <c r="H7" s="40" t="s">
        <v>1850</v>
      </c>
      <c r="I7" s="40" t="s">
        <v>1850</v>
      </c>
      <c r="J7" s="40" t="s">
        <v>1850</v>
      </c>
      <c r="K7" s="40" t="s">
        <v>1850</v>
      </c>
      <c r="L7" s="40" t="s">
        <v>1850</v>
      </c>
      <c r="M7" s="40" t="s">
        <v>1850</v>
      </c>
      <c r="N7" s="40" t="s">
        <v>1850</v>
      </c>
      <c r="O7" s="40" t="s">
        <v>1850</v>
      </c>
      <c r="P7" s="40" t="s">
        <v>1850</v>
      </c>
      <c r="Q7" s="40" t="s">
        <v>1850</v>
      </c>
      <c r="R7" s="40" t="s">
        <v>1850</v>
      </c>
      <c r="S7" s="40" t="s">
        <v>1850</v>
      </c>
      <c r="T7" s="40" t="s">
        <v>1850</v>
      </c>
      <c r="U7" s="40" t="s">
        <v>1850</v>
      </c>
      <c r="V7" s="40" t="s">
        <v>1850</v>
      </c>
      <c r="W7" s="40" t="s">
        <v>1850</v>
      </c>
      <c r="X7" s="40" t="s">
        <v>1850</v>
      </c>
      <c r="Y7" s="40" t="s">
        <v>1850</v>
      </c>
      <c r="Z7" s="41" t="s">
        <v>1850</v>
      </c>
    </row>
    <row r="8" spans="1:27" s="44" customFormat="1" ht="11.25" x14ac:dyDescent="0.2">
      <c r="A8" s="104" t="s">
        <v>1841</v>
      </c>
      <c r="B8" s="121" t="s">
        <v>1275</v>
      </c>
      <c r="C8" s="122" t="s">
        <v>1276</v>
      </c>
      <c r="D8" s="122" t="s">
        <v>1277</v>
      </c>
      <c r="E8" s="124" t="s">
        <v>1278</v>
      </c>
      <c r="F8" s="122" t="s">
        <v>1279</v>
      </c>
      <c r="G8" s="122" t="s">
        <v>1280</v>
      </c>
      <c r="H8" s="124" t="s">
        <v>1281</v>
      </c>
      <c r="I8" s="122" t="s">
        <v>1282</v>
      </c>
      <c r="J8" s="122" t="s">
        <v>1283</v>
      </c>
      <c r="K8" s="124" t="s">
        <v>1284</v>
      </c>
      <c r="L8" s="122" t="s">
        <v>1285</v>
      </c>
      <c r="M8" s="122" t="s">
        <v>1286</v>
      </c>
      <c r="N8" s="124" t="s">
        <v>1287</v>
      </c>
      <c r="O8" s="122" t="s">
        <v>1288</v>
      </c>
      <c r="P8" s="122" t="s">
        <v>1289</v>
      </c>
      <c r="Q8" s="124" t="s">
        <v>1290</v>
      </c>
      <c r="R8" s="122" t="s">
        <v>1291</v>
      </c>
      <c r="S8" s="122" t="s">
        <v>1292</v>
      </c>
      <c r="T8" s="122" t="s">
        <v>1293</v>
      </c>
      <c r="U8" s="122" t="s">
        <v>1294</v>
      </c>
      <c r="V8" s="122" t="s">
        <v>1295</v>
      </c>
      <c r="W8" s="122" t="s">
        <v>1296</v>
      </c>
      <c r="X8" s="122" t="s">
        <v>1297</v>
      </c>
      <c r="Y8" s="122" t="s">
        <v>1298</v>
      </c>
      <c r="Z8" s="123" t="s">
        <v>1299</v>
      </c>
    </row>
    <row r="9" spans="1:27" s="45" customFormat="1" ht="23.25" customHeight="1" thickBot="1" x14ac:dyDescent="0.25">
      <c r="A9" s="105" t="s">
        <v>162</v>
      </c>
      <c r="B9" s="71" t="s">
        <v>84</v>
      </c>
      <c r="C9" s="23" t="s">
        <v>139</v>
      </c>
      <c r="D9" s="23" t="s">
        <v>140</v>
      </c>
      <c r="E9" s="32" t="s">
        <v>141</v>
      </c>
      <c r="F9" s="23" t="s">
        <v>142</v>
      </c>
      <c r="G9" s="23" t="s">
        <v>143</v>
      </c>
      <c r="H9" s="32" t="s">
        <v>144</v>
      </c>
      <c r="I9" s="23" t="s">
        <v>145</v>
      </c>
      <c r="J9" s="23" t="s">
        <v>146</v>
      </c>
      <c r="K9" s="32" t="s">
        <v>147</v>
      </c>
      <c r="L9" s="23" t="s">
        <v>148</v>
      </c>
      <c r="M9" s="23" t="s">
        <v>149</v>
      </c>
      <c r="N9" s="32" t="s">
        <v>150</v>
      </c>
      <c r="O9" s="23" t="s">
        <v>151</v>
      </c>
      <c r="P9" s="23" t="s">
        <v>152</v>
      </c>
      <c r="Q9" s="32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71" t="s">
        <v>161</v>
      </c>
      <c r="AA9" s="141"/>
    </row>
    <row r="10" spans="1:27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127"/>
      <c r="AA10" s="142"/>
    </row>
    <row r="11" spans="1:27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127"/>
      <c r="AA11" s="142"/>
    </row>
    <row r="12" spans="1:27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127"/>
      <c r="AA12" s="142"/>
    </row>
    <row r="13" spans="1:27" ht="13.7" customHeight="1" x14ac:dyDescent="0.2">
      <c r="A13" s="109">
        <v>1995</v>
      </c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127"/>
      <c r="AA13" s="142"/>
    </row>
    <row r="14" spans="1:27" ht="13.7" customHeight="1" x14ac:dyDescent="0.2">
      <c r="A14" s="109">
        <v>1996</v>
      </c>
      <c r="B14" s="48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127"/>
      <c r="AA14" s="142"/>
    </row>
    <row r="15" spans="1:27" ht="13.7" customHeight="1" x14ac:dyDescent="0.2">
      <c r="A15" s="109">
        <v>1997</v>
      </c>
      <c r="B15" s="48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127"/>
      <c r="AA15" s="142"/>
    </row>
    <row r="16" spans="1:27" ht="13.7" customHeight="1" x14ac:dyDescent="0.2">
      <c r="A16" s="109">
        <v>1998</v>
      </c>
      <c r="B16" s="48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127"/>
      <c r="AA16" s="142"/>
    </row>
    <row r="17" spans="1:27" ht="13.7" customHeight="1" x14ac:dyDescent="0.2">
      <c r="A17" s="109">
        <v>1999</v>
      </c>
      <c r="B17" s="48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127"/>
      <c r="AA17" s="142"/>
    </row>
    <row r="18" spans="1:27" ht="13.7" customHeight="1" thickBot="1" x14ac:dyDescent="0.25">
      <c r="A18" s="109">
        <v>2000</v>
      </c>
      <c r="B18" s="67"/>
      <c r="C18" s="70"/>
      <c r="D18" s="137">
        <v>2.50365423</v>
      </c>
      <c r="E18" s="137">
        <v>18.555482000000001</v>
      </c>
      <c r="F18" s="136"/>
      <c r="G18" s="137">
        <v>20.739000000000001</v>
      </c>
      <c r="H18" s="137">
        <v>5.2600831799999996</v>
      </c>
      <c r="I18" s="137">
        <v>3.647932</v>
      </c>
      <c r="J18" s="136"/>
      <c r="K18" s="137">
        <v>10.978129099999995</v>
      </c>
      <c r="L18" s="137">
        <v>4.2920197</v>
      </c>
      <c r="M18" s="137">
        <v>12.409629055677851</v>
      </c>
      <c r="N18" s="70"/>
      <c r="O18" s="70"/>
      <c r="P18" s="137">
        <v>4.2474026299999998</v>
      </c>
      <c r="Q18" s="136"/>
      <c r="R18" s="137">
        <v>12.062222</v>
      </c>
      <c r="S18" s="137">
        <v>9.4990000000000006</v>
      </c>
      <c r="T18" s="136"/>
      <c r="U18" s="137">
        <v>3.8025278999999994</v>
      </c>
      <c r="V18" s="70"/>
      <c r="W18" s="70"/>
      <c r="X18" s="137">
        <v>1.2124161251724135</v>
      </c>
      <c r="Y18" s="136"/>
      <c r="Z18" s="35">
        <f>SUM(B18:Y18)</f>
        <v>109.20949792085025</v>
      </c>
      <c r="AA18" s="21"/>
    </row>
    <row r="19" spans="1:27" ht="13.7" customHeight="1" thickBot="1" x14ac:dyDescent="0.25">
      <c r="A19" s="109">
        <v>2001</v>
      </c>
      <c r="B19" s="67"/>
      <c r="C19" s="70"/>
      <c r="D19" s="43">
        <v>2.7372080400000001</v>
      </c>
      <c r="E19" s="43">
        <v>22.813915000000001</v>
      </c>
      <c r="F19" s="66">
        <v>0.41761956</v>
      </c>
      <c r="G19" s="43">
        <v>26.194230296842107</v>
      </c>
      <c r="H19" s="43">
        <v>5.5922198599999975</v>
      </c>
      <c r="I19" s="43">
        <v>5.5985343300000006</v>
      </c>
      <c r="J19" s="66">
        <v>1.51611652</v>
      </c>
      <c r="K19" s="43">
        <v>10.037359960000002</v>
      </c>
      <c r="L19" s="43">
        <v>15.285627136111108</v>
      </c>
      <c r="M19" s="43">
        <v>12.361468543636363</v>
      </c>
      <c r="N19" s="70"/>
      <c r="O19" s="70"/>
      <c r="P19" s="43">
        <v>13.7199803</v>
      </c>
      <c r="Q19" s="70"/>
      <c r="R19" s="43">
        <v>15.067327083430268</v>
      </c>
      <c r="S19" s="43">
        <v>9.1762090599999997</v>
      </c>
      <c r="T19" s="70"/>
      <c r="U19" s="43">
        <v>3.4222778999999997</v>
      </c>
      <c r="V19" s="70"/>
      <c r="W19" s="70"/>
      <c r="X19" s="43">
        <v>4.6081565441692796</v>
      </c>
      <c r="Y19" s="66">
        <v>0.94461905387096778</v>
      </c>
      <c r="Z19" s="38">
        <f t="shared" ref="Z19:Z42" si="0">SUM(B19:Y19)</f>
        <v>149.4928691880601</v>
      </c>
      <c r="AA19" s="21"/>
    </row>
    <row r="20" spans="1:27" ht="13.7" customHeight="1" thickBot="1" x14ac:dyDescent="0.25">
      <c r="A20" s="109">
        <v>2002</v>
      </c>
      <c r="B20" s="67"/>
      <c r="C20" s="70"/>
      <c r="D20" s="43">
        <v>1.8750560843537432</v>
      </c>
      <c r="E20" s="43">
        <v>23.306832029999999</v>
      </c>
      <c r="F20" s="43">
        <v>0.82163325180299973</v>
      </c>
      <c r="G20" s="43">
        <v>24.337582774736838</v>
      </c>
      <c r="H20" s="43">
        <v>4.8229411791326537</v>
      </c>
      <c r="I20" s="43">
        <v>5.0794889500000009</v>
      </c>
      <c r="J20" s="43">
        <v>6.4446654236078418</v>
      </c>
      <c r="K20" s="43">
        <v>8.5523980800000015</v>
      </c>
      <c r="L20" s="43">
        <v>13.353638539999997</v>
      </c>
      <c r="M20" s="43">
        <v>8.4077500000000001</v>
      </c>
      <c r="N20" s="66">
        <v>3.2</v>
      </c>
      <c r="O20" s="70"/>
      <c r="P20" s="43">
        <v>3.9389075600000001</v>
      </c>
      <c r="Q20" s="70"/>
      <c r="R20" s="43">
        <v>12.663061056881645</v>
      </c>
      <c r="S20" s="43">
        <v>9.1762090599999997</v>
      </c>
      <c r="T20" s="70"/>
      <c r="U20" s="43">
        <v>2.9659778999999995</v>
      </c>
      <c r="V20" s="70"/>
      <c r="W20" s="70"/>
      <c r="X20" s="43">
        <v>5.9957718726269595</v>
      </c>
      <c r="Y20" s="76">
        <v>0.96318132363140418</v>
      </c>
      <c r="Z20" s="36">
        <f t="shared" si="0"/>
        <v>135.90509508677408</v>
      </c>
    </row>
    <row r="21" spans="1:27" ht="13.7" customHeight="1" thickBot="1" x14ac:dyDescent="0.25">
      <c r="A21" s="109">
        <v>2003</v>
      </c>
      <c r="B21" s="67"/>
      <c r="C21" s="70"/>
      <c r="D21" s="43">
        <v>0.92105778879818834</v>
      </c>
      <c r="E21" s="43">
        <v>33.090231561204682</v>
      </c>
      <c r="F21" s="43">
        <v>0.24865189090909093</v>
      </c>
      <c r="G21" s="43">
        <v>24.699218389775179</v>
      </c>
      <c r="H21" s="43">
        <v>5.0193650055854482</v>
      </c>
      <c r="I21" s="43">
        <v>2.595768017446809</v>
      </c>
      <c r="J21" s="43">
        <v>9.8582371844059598</v>
      </c>
      <c r="K21" s="43">
        <v>7.6347955799999987</v>
      </c>
      <c r="L21" s="43">
        <v>10.664009899999987</v>
      </c>
      <c r="M21" s="43">
        <v>5.6885144811773936</v>
      </c>
      <c r="N21" s="43">
        <v>14.626760239999999</v>
      </c>
      <c r="O21" s="66">
        <v>3.5283002241624044</v>
      </c>
      <c r="P21" s="43">
        <v>2.384529660000001</v>
      </c>
      <c r="Q21" s="70"/>
      <c r="R21" s="43">
        <v>9.3423961782821312</v>
      </c>
      <c r="S21" s="43">
        <v>17.788140991203505</v>
      </c>
      <c r="T21" s="70"/>
      <c r="U21" s="43">
        <v>2.9790505203821676</v>
      </c>
      <c r="V21" s="66">
        <v>4.8887583690552479</v>
      </c>
      <c r="W21" s="70"/>
      <c r="X21" s="43">
        <v>6.8777607627811497</v>
      </c>
      <c r="Y21" s="76">
        <v>3.1485352926258585</v>
      </c>
      <c r="Z21" s="36">
        <f t="shared" si="0"/>
        <v>165.98408203779522</v>
      </c>
    </row>
    <row r="22" spans="1:27" ht="13.7" customHeight="1" x14ac:dyDescent="0.2">
      <c r="A22" s="109">
        <v>2004</v>
      </c>
      <c r="B22" s="67"/>
      <c r="C22" s="66">
        <v>41.232943976527871</v>
      </c>
      <c r="D22" s="43">
        <v>0</v>
      </c>
      <c r="E22" s="43">
        <v>72.005691709999979</v>
      </c>
      <c r="F22" s="43">
        <v>0.15540743181818192</v>
      </c>
      <c r="G22" s="43">
        <v>16.522916838072494</v>
      </c>
      <c r="H22" s="43">
        <v>3.1193358333083196</v>
      </c>
      <c r="I22" s="43">
        <v>8.6890899348813537</v>
      </c>
      <c r="J22" s="43">
        <v>11.102168019650628</v>
      </c>
      <c r="K22" s="43">
        <v>5.0068486299999986</v>
      </c>
      <c r="L22" s="43">
        <v>7.9743812599999808</v>
      </c>
      <c r="M22" s="43">
        <v>6.0873172100000001</v>
      </c>
      <c r="N22" s="43">
        <v>26.430100156620121</v>
      </c>
      <c r="O22" s="43">
        <v>4.9272977699999991</v>
      </c>
      <c r="P22" s="43">
        <v>0.555732</v>
      </c>
      <c r="Q22" s="66">
        <v>4.0275526963487502</v>
      </c>
      <c r="R22" s="43">
        <v>5.7752335977968974</v>
      </c>
      <c r="S22" s="43">
        <v>21.082404074783426</v>
      </c>
      <c r="T22" s="70"/>
      <c r="U22" s="43">
        <v>2.6884114452229317</v>
      </c>
      <c r="V22" s="43">
        <v>8.2763591999999999</v>
      </c>
      <c r="W22" s="70"/>
      <c r="X22" s="43">
        <v>9.5114498743077078</v>
      </c>
      <c r="Y22" s="76">
        <v>2.9876043261514353</v>
      </c>
      <c r="Z22" s="36">
        <f t="shared" si="0"/>
        <v>258.15824598549011</v>
      </c>
    </row>
    <row r="23" spans="1:27" ht="13.7" customHeight="1" x14ac:dyDescent="0.2">
      <c r="A23" s="109">
        <v>2005</v>
      </c>
      <c r="B23" s="67"/>
      <c r="C23" s="43">
        <v>69.708093055992848</v>
      </c>
      <c r="D23" s="43">
        <v>-2.2897959034889935E-7</v>
      </c>
      <c r="E23" s="43">
        <v>117.80889050510947</v>
      </c>
      <c r="F23" s="43">
        <v>6.2162972727272871E-2</v>
      </c>
      <c r="G23" s="43">
        <v>12.16216729322187</v>
      </c>
      <c r="H23" s="43">
        <v>-3.4431052719092652E-7</v>
      </c>
      <c r="I23" s="43">
        <v>13.407771182220191</v>
      </c>
      <c r="J23" s="43">
        <v>8.8059542613422348</v>
      </c>
      <c r="K23" s="43">
        <v>2.9817669699999985</v>
      </c>
      <c r="L23" s="43">
        <v>2.7612767899999819</v>
      </c>
      <c r="M23" s="43">
        <v>2.35019</v>
      </c>
      <c r="N23" s="43">
        <v>27.279173082643947</v>
      </c>
      <c r="O23" s="43">
        <v>4.7928967306985246</v>
      </c>
      <c r="P23" s="43">
        <v>0</v>
      </c>
      <c r="Q23" s="43">
        <v>11.721564699811923</v>
      </c>
      <c r="R23" s="43">
        <v>11.372277748920808</v>
      </c>
      <c r="S23" s="43">
        <v>21.850742231743727</v>
      </c>
      <c r="T23" s="70"/>
      <c r="U23" s="43">
        <v>2.2623342199441616</v>
      </c>
      <c r="V23" s="43">
        <v>18.82662555571094</v>
      </c>
      <c r="W23" s="70"/>
      <c r="X23" s="43">
        <v>14.327931887676341</v>
      </c>
      <c r="Y23" s="76">
        <v>3.4443944458919962</v>
      </c>
      <c r="Z23" s="36">
        <f t="shared" si="0"/>
        <v>345.92621306036608</v>
      </c>
    </row>
    <row r="24" spans="1:27" ht="13.7" customHeight="1" x14ac:dyDescent="0.2">
      <c r="A24" s="109">
        <v>2006</v>
      </c>
      <c r="B24" s="67"/>
      <c r="C24" s="43">
        <v>76.860683347686034</v>
      </c>
      <c r="D24" s="43">
        <v>0</v>
      </c>
      <c r="E24" s="43">
        <v>147.94069062</v>
      </c>
      <c r="F24" s="43">
        <v>0</v>
      </c>
      <c r="G24" s="43">
        <v>6.2030220848430115</v>
      </c>
      <c r="H24" s="43">
        <v>-5.7622865230478696E-7</v>
      </c>
      <c r="I24" s="43">
        <v>19.94717934576629</v>
      </c>
      <c r="J24" s="43">
        <v>5.9412870625508294</v>
      </c>
      <c r="K24" s="43">
        <v>9.604235169999999</v>
      </c>
      <c r="L24" s="43">
        <v>7.1648149999982175E-2</v>
      </c>
      <c r="M24" s="43">
        <v>0.31818999999999997</v>
      </c>
      <c r="N24" s="43">
        <v>27.070591956057129</v>
      </c>
      <c r="O24" s="43">
        <v>4.379602170718254</v>
      </c>
      <c r="P24" s="43">
        <v>0</v>
      </c>
      <c r="Q24" s="43">
        <v>20.266840002492124</v>
      </c>
      <c r="R24" s="43">
        <v>12.159299992963202</v>
      </c>
      <c r="S24" s="43">
        <v>19.381607856650604</v>
      </c>
      <c r="T24" s="70"/>
      <c r="U24" s="43">
        <v>12.525871787825224</v>
      </c>
      <c r="V24" s="43">
        <v>20.833043775975039</v>
      </c>
      <c r="W24" s="70"/>
      <c r="X24" s="43">
        <v>21.480321058628061</v>
      </c>
      <c r="Y24" s="76">
        <v>3.3160223358424621</v>
      </c>
      <c r="Z24" s="36">
        <f t="shared" si="0"/>
        <v>408.30013614176971</v>
      </c>
    </row>
    <row r="25" spans="1:27" ht="13.7" customHeight="1" x14ac:dyDescent="0.2">
      <c r="A25" s="109">
        <v>2007</v>
      </c>
      <c r="B25" s="67"/>
      <c r="C25" s="43">
        <v>85.765197218447824</v>
      </c>
      <c r="D25" s="43">
        <v>0</v>
      </c>
      <c r="E25" s="43">
        <v>151.56522618</v>
      </c>
      <c r="F25" s="43">
        <v>0</v>
      </c>
      <c r="G25" s="43">
        <v>3.2972433982992375</v>
      </c>
      <c r="H25" s="43">
        <v>-6.056986165814168E-7</v>
      </c>
      <c r="I25" s="43">
        <v>30.855847267432445</v>
      </c>
      <c r="J25" s="43">
        <v>3.293294157476081</v>
      </c>
      <c r="K25" s="43">
        <v>40.14220950614083</v>
      </c>
      <c r="L25" s="43">
        <v>0</v>
      </c>
      <c r="M25" s="43">
        <v>1.4464300000000001</v>
      </c>
      <c r="N25" s="43">
        <v>25.797546268868505</v>
      </c>
      <c r="O25" s="43">
        <v>3.7073849304881419</v>
      </c>
      <c r="P25" s="43">
        <v>0</v>
      </c>
      <c r="Q25" s="43">
        <v>27.029871609312508</v>
      </c>
      <c r="R25" s="43">
        <v>27.254481355184673</v>
      </c>
      <c r="S25" s="43">
        <v>20.463212378467571</v>
      </c>
      <c r="T25" s="70"/>
      <c r="U25" s="43">
        <v>27.680379866636237</v>
      </c>
      <c r="V25" s="43">
        <v>21.645819111859243</v>
      </c>
      <c r="W25" s="70"/>
      <c r="X25" s="43">
        <v>19.599451310439278</v>
      </c>
      <c r="Y25" s="76">
        <v>2.4730074568164477</v>
      </c>
      <c r="Z25" s="36">
        <f t="shared" si="0"/>
        <v>492.01660141017049</v>
      </c>
    </row>
    <row r="26" spans="1:27" ht="13.7" customHeight="1" x14ac:dyDescent="0.2">
      <c r="A26" s="109">
        <v>2008</v>
      </c>
      <c r="B26" s="67"/>
      <c r="C26" s="43">
        <v>90.406873942200534</v>
      </c>
      <c r="D26" s="43">
        <v>0</v>
      </c>
      <c r="E26" s="43">
        <v>149.04461554723605</v>
      </c>
      <c r="F26" s="43">
        <v>0</v>
      </c>
      <c r="G26" s="43">
        <v>0.51084464557720044</v>
      </c>
      <c r="H26" s="43">
        <v>-6.3596009145385878E-7</v>
      </c>
      <c r="I26" s="43">
        <v>107.9953532747485</v>
      </c>
      <c r="J26" s="43">
        <v>15.990257105945469</v>
      </c>
      <c r="K26" s="43">
        <v>45.684583332614935</v>
      </c>
      <c r="L26" s="43">
        <v>0</v>
      </c>
      <c r="M26" s="43">
        <v>0.23384785718499554</v>
      </c>
      <c r="N26" s="43">
        <v>19.880897092724368</v>
      </c>
      <c r="O26" s="43">
        <v>2.5659714983298749</v>
      </c>
      <c r="P26" s="43">
        <v>0</v>
      </c>
      <c r="Q26" s="43">
        <v>60.969568729740104</v>
      </c>
      <c r="R26" s="43">
        <v>24.830372783083909</v>
      </c>
      <c r="S26" s="43">
        <v>14.375170447192261</v>
      </c>
      <c r="T26" s="70"/>
      <c r="U26" s="43">
        <v>41.482036822978337</v>
      </c>
      <c r="V26" s="43">
        <v>20.347679949443084</v>
      </c>
      <c r="W26" s="70"/>
      <c r="X26" s="43">
        <v>15.126880260540613</v>
      </c>
      <c r="Y26" s="76">
        <v>1.0195864670762858</v>
      </c>
      <c r="Z26" s="36">
        <f t="shared" si="0"/>
        <v>610.46453912065624</v>
      </c>
    </row>
    <row r="27" spans="1:27" ht="13.7" customHeight="1" thickBot="1" x14ac:dyDescent="0.25">
      <c r="A27" s="109">
        <v>2009</v>
      </c>
      <c r="B27" s="67"/>
      <c r="C27" s="43">
        <v>145.97996068674337</v>
      </c>
      <c r="D27" s="43">
        <v>0</v>
      </c>
      <c r="E27" s="43">
        <v>136.40935841630036</v>
      </c>
      <c r="F27" s="43">
        <v>0</v>
      </c>
      <c r="G27" s="43">
        <v>0</v>
      </c>
      <c r="H27" s="43">
        <v>-2.2857142851171376E-7</v>
      </c>
      <c r="I27" s="43">
        <v>240.27401765122184</v>
      </c>
      <c r="J27" s="43">
        <v>15.970300078346165</v>
      </c>
      <c r="K27" s="43">
        <v>46.137793827493866</v>
      </c>
      <c r="L27" s="43">
        <v>0</v>
      </c>
      <c r="M27" s="43">
        <v>0</v>
      </c>
      <c r="N27" s="43">
        <v>15.738727130670609</v>
      </c>
      <c r="O27" s="43">
        <v>0.82116639480094178</v>
      </c>
      <c r="P27" s="43">
        <v>0</v>
      </c>
      <c r="Q27" s="43">
        <v>69.984236506126692</v>
      </c>
      <c r="R27" s="43">
        <v>20.371542704923531</v>
      </c>
      <c r="S27" s="43">
        <v>8.2268634836693177</v>
      </c>
      <c r="T27" s="70"/>
      <c r="U27" s="43">
        <v>64.755043966295403</v>
      </c>
      <c r="V27" s="43">
        <v>17.968671461223565</v>
      </c>
      <c r="W27" s="70"/>
      <c r="X27" s="43">
        <v>24.84873279531249</v>
      </c>
      <c r="Y27" s="76">
        <v>0</v>
      </c>
      <c r="Z27" s="36">
        <f t="shared" si="0"/>
        <v>807.48641487455654</v>
      </c>
    </row>
    <row r="28" spans="1:27" ht="13.7" customHeight="1" x14ac:dyDescent="0.2">
      <c r="A28" s="109">
        <v>2010</v>
      </c>
      <c r="B28" s="67"/>
      <c r="C28" s="43">
        <v>222.43832865993343</v>
      </c>
      <c r="D28" s="43">
        <v>0</v>
      </c>
      <c r="E28" s="43">
        <v>126.3624835561052</v>
      </c>
      <c r="F28" s="43">
        <v>0</v>
      </c>
      <c r="G28" s="43">
        <v>0</v>
      </c>
      <c r="H28" s="43">
        <v>-2.2857142851171376E-7</v>
      </c>
      <c r="I28" s="43">
        <v>364.61834415773058</v>
      </c>
      <c r="J28" s="43">
        <v>42.823248522420172</v>
      </c>
      <c r="K28" s="43">
        <v>47.710178792458301</v>
      </c>
      <c r="L28" s="43">
        <v>0</v>
      </c>
      <c r="M28" s="43">
        <v>0</v>
      </c>
      <c r="N28" s="43">
        <v>52.750909795211832</v>
      </c>
      <c r="O28" s="43">
        <v>0</v>
      </c>
      <c r="P28" s="43">
        <v>39.483195137183252</v>
      </c>
      <c r="Q28" s="43">
        <v>63.150959764928977</v>
      </c>
      <c r="R28" s="43">
        <v>34.276417785742758</v>
      </c>
      <c r="S28" s="43">
        <v>4.7573332038929763</v>
      </c>
      <c r="T28" s="70"/>
      <c r="U28" s="43">
        <v>96.737256646463791</v>
      </c>
      <c r="V28" s="43">
        <v>16.151904579123208</v>
      </c>
      <c r="W28" s="66">
        <v>17.908821336671089</v>
      </c>
      <c r="X28" s="43">
        <v>34.027430596287175</v>
      </c>
      <c r="Y28" s="76">
        <v>4.0003540869060945</v>
      </c>
      <c r="Z28" s="36">
        <f t="shared" si="0"/>
        <v>1167.1971663924874</v>
      </c>
    </row>
    <row r="29" spans="1:27" ht="13.7" customHeight="1" x14ac:dyDescent="0.2">
      <c r="A29" s="109">
        <v>2011</v>
      </c>
      <c r="B29" s="67"/>
      <c r="C29" s="43">
        <v>239.44280880098276</v>
      </c>
      <c r="D29" s="43">
        <v>0</v>
      </c>
      <c r="E29" s="43">
        <v>114.90090755177201</v>
      </c>
      <c r="F29" s="43">
        <v>0</v>
      </c>
      <c r="G29" s="43">
        <v>0</v>
      </c>
      <c r="H29" s="43">
        <v>0</v>
      </c>
      <c r="I29" s="43">
        <v>473.27738681466997</v>
      </c>
      <c r="J29" s="43">
        <v>76.143730915502061</v>
      </c>
      <c r="K29" s="43">
        <v>46.542357241456308</v>
      </c>
      <c r="L29" s="43">
        <v>0</v>
      </c>
      <c r="M29" s="43">
        <v>0</v>
      </c>
      <c r="N29" s="43">
        <v>114.72211206563487</v>
      </c>
      <c r="O29" s="43">
        <v>0</v>
      </c>
      <c r="P29" s="43">
        <v>71.920695169416376</v>
      </c>
      <c r="Q29" s="43">
        <v>54.020449103027033</v>
      </c>
      <c r="R29" s="43">
        <v>75.041679794766083</v>
      </c>
      <c r="S29" s="43">
        <v>0.98487851777699753</v>
      </c>
      <c r="T29" s="70"/>
      <c r="U29" s="43">
        <v>145.42923240075814</v>
      </c>
      <c r="V29" s="43">
        <v>12.018792517031043</v>
      </c>
      <c r="W29" s="43">
        <v>43.626809379880889</v>
      </c>
      <c r="X29" s="43">
        <v>28.818440389515015</v>
      </c>
      <c r="Y29" s="76">
        <v>20.308234716417509</v>
      </c>
      <c r="Z29" s="36">
        <f t="shared" si="0"/>
        <v>1517.1985153786068</v>
      </c>
    </row>
    <row r="30" spans="1:27" ht="13.7" customHeight="1" x14ac:dyDescent="0.2">
      <c r="A30" s="109">
        <v>2012</v>
      </c>
      <c r="B30" s="67"/>
      <c r="C30" s="43">
        <v>241.70834579673854</v>
      </c>
      <c r="D30" s="43">
        <v>0</v>
      </c>
      <c r="E30" s="43">
        <v>98.050064658090108</v>
      </c>
      <c r="F30" s="43">
        <v>0</v>
      </c>
      <c r="G30" s="43">
        <v>0</v>
      </c>
      <c r="H30" s="43">
        <v>0</v>
      </c>
      <c r="I30" s="43">
        <v>510.01425571071775</v>
      </c>
      <c r="J30" s="43">
        <v>92.430266447530883</v>
      </c>
      <c r="K30" s="43">
        <v>45.977086663077365</v>
      </c>
      <c r="L30" s="43">
        <v>0</v>
      </c>
      <c r="M30" s="43">
        <v>0</v>
      </c>
      <c r="N30" s="43">
        <v>129.04420661973751</v>
      </c>
      <c r="O30" s="43">
        <v>0</v>
      </c>
      <c r="P30" s="43">
        <v>134.78521734728557</v>
      </c>
      <c r="Q30" s="43">
        <v>55.039664983119451</v>
      </c>
      <c r="R30" s="43">
        <v>111.02144433655002</v>
      </c>
      <c r="S30" s="43">
        <v>0</v>
      </c>
      <c r="T30" s="70"/>
      <c r="U30" s="43">
        <v>166.35698499005522</v>
      </c>
      <c r="V30" s="43">
        <v>4.2179424429029728</v>
      </c>
      <c r="W30" s="43">
        <v>46.488193576099022</v>
      </c>
      <c r="X30" s="43">
        <v>20.520886968679608</v>
      </c>
      <c r="Y30" s="76">
        <v>32.675947992809526</v>
      </c>
      <c r="Z30" s="36">
        <f t="shared" si="0"/>
        <v>1688.3305085333941</v>
      </c>
    </row>
    <row r="31" spans="1:27" ht="13.7" customHeight="1" x14ac:dyDescent="0.2">
      <c r="A31" s="109">
        <v>2013</v>
      </c>
      <c r="B31" s="67"/>
      <c r="C31" s="43">
        <v>229.45178826231958</v>
      </c>
      <c r="D31" s="43">
        <v>0</v>
      </c>
      <c r="E31" s="43">
        <v>80.05060540511154</v>
      </c>
      <c r="F31" s="43">
        <v>0</v>
      </c>
      <c r="G31" s="43">
        <v>0</v>
      </c>
      <c r="H31" s="43">
        <v>3.0292917244630715</v>
      </c>
      <c r="I31" s="43">
        <v>553.19587079445091</v>
      </c>
      <c r="J31" s="43">
        <v>96.391653811843241</v>
      </c>
      <c r="K31" s="43">
        <v>41.027377330996735</v>
      </c>
      <c r="L31" s="43">
        <v>0</v>
      </c>
      <c r="M31" s="43">
        <v>0</v>
      </c>
      <c r="N31" s="43">
        <v>134.66303836169584</v>
      </c>
      <c r="O31" s="43">
        <v>0</v>
      </c>
      <c r="P31" s="43">
        <v>155.22633896249386</v>
      </c>
      <c r="Q31" s="43">
        <v>51.823381316040944</v>
      </c>
      <c r="R31" s="43">
        <v>125.13901039438716</v>
      </c>
      <c r="S31" s="43">
        <v>0</v>
      </c>
      <c r="T31" s="70"/>
      <c r="U31" s="43">
        <v>174.25678786379885</v>
      </c>
      <c r="V31" s="43">
        <v>0</v>
      </c>
      <c r="W31" s="43">
        <v>46.834719891274268</v>
      </c>
      <c r="X31" s="43">
        <v>15.23043715880979</v>
      </c>
      <c r="Y31" s="76">
        <v>47.041210637256498</v>
      </c>
      <c r="Z31" s="36">
        <f t="shared" si="0"/>
        <v>1753.3615119149422</v>
      </c>
    </row>
    <row r="32" spans="1:27" ht="13.7" customHeight="1" x14ac:dyDescent="0.2">
      <c r="A32" s="109">
        <v>2014</v>
      </c>
      <c r="B32" s="67"/>
      <c r="C32" s="43">
        <v>241.71326568633455</v>
      </c>
      <c r="D32" s="43">
        <v>0</v>
      </c>
      <c r="E32" s="43">
        <v>72.81955271789657</v>
      </c>
      <c r="F32" s="43">
        <v>0</v>
      </c>
      <c r="G32" s="43">
        <v>0</v>
      </c>
      <c r="H32" s="43">
        <v>106.03535515987299</v>
      </c>
      <c r="I32" s="43">
        <v>653.2879989462806</v>
      </c>
      <c r="J32" s="43">
        <v>100.79209773694893</v>
      </c>
      <c r="K32" s="43">
        <v>35.331818528989125</v>
      </c>
      <c r="L32" s="43">
        <v>0</v>
      </c>
      <c r="M32" s="43">
        <v>0</v>
      </c>
      <c r="N32" s="43">
        <v>199.5245587649396</v>
      </c>
      <c r="O32" s="43">
        <v>0</v>
      </c>
      <c r="P32" s="43">
        <v>180.63513209656199</v>
      </c>
      <c r="Q32" s="43">
        <v>55.003763092137206</v>
      </c>
      <c r="R32" s="43">
        <v>149.88378913435076</v>
      </c>
      <c r="S32" s="43">
        <v>0</v>
      </c>
      <c r="T32" s="70"/>
      <c r="U32" s="43">
        <v>179.43137455040019</v>
      </c>
      <c r="V32" s="43">
        <v>0</v>
      </c>
      <c r="W32" s="43">
        <v>48.972789162875024</v>
      </c>
      <c r="X32" s="43">
        <v>16.933215886118671</v>
      </c>
      <c r="Y32" s="76">
        <v>69.11721990016872</v>
      </c>
      <c r="Z32" s="36">
        <f t="shared" si="0"/>
        <v>2109.4819313638754</v>
      </c>
    </row>
    <row r="33" spans="1:28" ht="13.7" customHeight="1" x14ac:dyDescent="0.2">
      <c r="A33" s="109">
        <v>2015</v>
      </c>
      <c r="B33" s="67"/>
      <c r="C33" s="43">
        <v>269.11433447794843</v>
      </c>
      <c r="D33" s="43">
        <v>186.74812458929279</v>
      </c>
      <c r="E33" s="43">
        <v>77.97269803678023</v>
      </c>
      <c r="F33" s="43">
        <v>0</v>
      </c>
      <c r="G33" s="43">
        <v>0</v>
      </c>
      <c r="H33" s="43">
        <v>280.04151688045891</v>
      </c>
      <c r="I33" s="43">
        <v>632.32009633886969</v>
      </c>
      <c r="J33" s="43">
        <v>101.49044463392288</v>
      </c>
      <c r="K33" s="43">
        <v>18.306631313907641</v>
      </c>
      <c r="L33" s="43">
        <v>0</v>
      </c>
      <c r="M33" s="43">
        <v>0</v>
      </c>
      <c r="N33" s="43">
        <v>353.76992621812821</v>
      </c>
      <c r="O33" s="43">
        <v>0</v>
      </c>
      <c r="P33" s="43">
        <v>189.95100537648892</v>
      </c>
      <c r="Q33" s="43">
        <v>51.906985456019029</v>
      </c>
      <c r="R33" s="43">
        <v>162.85253446157199</v>
      </c>
      <c r="S33" s="43">
        <v>0</v>
      </c>
      <c r="T33" s="70"/>
      <c r="U33" s="43">
        <v>158.80054425</v>
      </c>
      <c r="V33" s="43">
        <v>0</v>
      </c>
      <c r="W33" s="43">
        <v>47.327932884780793</v>
      </c>
      <c r="X33" s="43">
        <v>11.668635855570395</v>
      </c>
      <c r="Y33" s="76">
        <v>156.09748898623778</v>
      </c>
      <c r="Z33" s="36">
        <f t="shared" si="0"/>
        <v>2698.368899759977</v>
      </c>
    </row>
    <row r="34" spans="1:28" ht="13.7" customHeight="1" x14ac:dyDescent="0.2">
      <c r="A34" s="109">
        <v>2016</v>
      </c>
      <c r="B34" s="67"/>
      <c r="C34" s="43">
        <v>259.36293619273744</v>
      </c>
      <c r="D34" s="43">
        <v>309.59019466513098</v>
      </c>
      <c r="E34" s="43">
        <v>76.047808978063614</v>
      </c>
      <c r="F34" s="43">
        <v>118.92728177766213</v>
      </c>
      <c r="G34" s="43">
        <v>0</v>
      </c>
      <c r="H34" s="43">
        <v>399.36783523633886</v>
      </c>
      <c r="I34" s="43">
        <v>651.65198616073121</v>
      </c>
      <c r="J34" s="43">
        <v>71.823954753601782</v>
      </c>
      <c r="K34" s="43">
        <v>0</v>
      </c>
      <c r="L34" s="43">
        <v>0</v>
      </c>
      <c r="M34" s="43">
        <v>0</v>
      </c>
      <c r="N34" s="43">
        <v>435.26865483165733</v>
      </c>
      <c r="O34" s="43">
        <v>0</v>
      </c>
      <c r="P34" s="43">
        <v>192.50842422884307</v>
      </c>
      <c r="Q34" s="43">
        <v>45.020536067886709</v>
      </c>
      <c r="R34" s="43">
        <v>171.25772422823849</v>
      </c>
      <c r="S34" s="43">
        <v>0</v>
      </c>
      <c r="T34" s="70"/>
      <c r="U34" s="43">
        <v>152.99156998221503</v>
      </c>
      <c r="V34" s="43">
        <v>0</v>
      </c>
      <c r="W34" s="43">
        <v>42.764412268975953</v>
      </c>
      <c r="X34" s="43">
        <v>11.75114817070645</v>
      </c>
      <c r="Y34" s="76">
        <v>228.75245395697033</v>
      </c>
      <c r="Z34" s="36">
        <f t="shared" si="0"/>
        <v>3167.0869214997592</v>
      </c>
    </row>
    <row r="35" spans="1:28" ht="13.7" customHeight="1" x14ac:dyDescent="0.2">
      <c r="A35" s="109">
        <v>2017</v>
      </c>
      <c r="B35" s="67"/>
      <c r="C35" s="43">
        <v>589.05076981290154</v>
      </c>
      <c r="D35" s="43">
        <v>348.19578458533545</v>
      </c>
      <c r="E35" s="43">
        <v>63.948271431559888</v>
      </c>
      <c r="F35" s="43">
        <v>619.25332002336245</v>
      </c>
      <c r="G35" s="43">
        <v>114.58194027059572</v>
      </c>
      <c r="H35" s="43">
        <v>444.19857996149955</v>
      </c>
      <c r="I35" s="43">
        <v>506.28545311516569</v>
      </c>
      <c r="J35" s="43">
        <v>96.794748852230242</v>
      </c>
      <c r="K35" s="43">
        <v>0</v>
      </c>
      <c r="L35" s="43">
        <v>0</v>
      </c>
      <c r="M35" s="43">
        <v>0</v>
      </c>
      <c r="N35" s="43">
        <v>561.76993605395603</v>
      </c>
      <c r="O35" s="43">
        <v>289.58691907424031</v>
      </c>
      <c r="P35" s="43">
        <v>187.08831607111898</v>
      </c>
      <c r="Q35" s="43">
        <v>19.738940969999998</v>
      </c>
      <c r="R35" s="43">
        <v>262.6643989807564</v>
      </c>
      <c r="S35" s="43">
        <v>0</v>
      </c>
      <c r="T35" s="70"/>
      <c r="U35" s="43">
        <v>129.02655596822132</v>
      </c>
      <c r="V35" s="43">
        <v>0</v>
      </c>
      <c r="W35" s="43">
        <v>26.007263381949304</v>
      </c>
      <c r="X35" s="43">
        <v>10.279630428531672</v>
      </c>
      <c r="Y35" s="76">
        <v>332.62019112659601</v>
      </c>
      <c r="Z35" s="36">
        <f t="shared" si="0"/>
        <v>4601.0910201080205</v>
      </c>
    </row>
    <row r="36" spans="1:28" ht="13.7" customHeight="1" x14ac:dyDescent="0.2">
      <c r="A36" s="109">
        <v>2018</v>
      </c>
      <c r="B36" s="67"/>
      <c r="C36" s="43">
        <v>835.04632713025023</v>
      </c>
      <c r="D36" s="43">
        <v>451.986653449968</v>
      </c>
      <c r="E36" s="43">
        <v>587.25228769784849</v>
      </c>
      <c r="F36" s="43">
        <v>1094.2856892879313</v>
      </c>
      <c r="G36" s="43">
        <v>124.29974296593926</v>
      </c>
      <c r="H36" s="43">
        <v>529.94526251731656</v>
      </c>
      <c r="I36" s="43">
        <v>750.97892370096076</v>
      </c>
      <c r="J36" s="43">
        <v>260.01603307399262</v>
      </c>
      <c r="K36" s="43">
        <v>0</v>
      </c>
      <c r="L36" s="43">
        <v>0</v>
      </c>
      <c r="M36" s="43">
        <v>0</v>
      </c>
      <c r="N36" s="43">
        <v>612.50303324795118</v>
      </c>
      <c r="O36" s="43">
        <v>521.65</v>
      </c>
      <c r="P36" s="43">
        <v>340.30576251999997</v>
      </c>
      <c r="Q36" s="43">
        <v>87.840200038693155</v>
      </c>
      <c r="R36" s="43">
        <v>566.00410679926972</v>
      </c>
      <c r="S36" s="43">
        <v>0</v>
      </c>
      <c r="T36" s="70"/>
      <c r="U36" s="43">
        <v>80.9639958098753</v>
      </c>
      <c r="V36" s="43">
        <v>0</v>
      </c>
      <c r="W36" s="43">
        <v>0</v>
      </c>
      <c r="X36" s="43">
        <v>8.3045860312883377</v>
      </c>
      <c r="Y36" s="76">
        <v>628.05288757528137</v>
      </c>
      <c r="Z36" s="36">
        <f t="shared" si="0"/>
        <v>7479.435491846566</v>
      </c>
    </row>
    <row r="37" spans="1:28" ht="13.7" customHeight="1" x14ac:dyDescent="0.2">
      <c r="A37" s="109">
        <v>2019</v>
      </c>
      <c r="B37" s="67"/>
      <c r="C37" s="43">
        <v>1192.6340687993466</v>
      </c>
      <c r="D37" s="43">
        <v>602.11084061680731</v>
      </c>
      <c r="E37" s="43">
        <v>5669.7876253512395</v>
      </c>
      <c r="F37" s="43">
        <v>1476.6576909082294</v>
      </c>
      <c r="G37" s="43">
        <v>327.04776917886386</v>
      </c>
      <c r="H37" s="43">
        <v>648.27864621363722</v>
      </c>
      <c r="I37" s="43">
        <v>682.23506712813571</v>
      </c>
      <c r="J37" s="43">
        <v>382.30050757013066</v>
      </c>
      <c r="K37" s="43">
        <v>0</v>
      </c>
      <c r="L37" s="43">
        <v>0</v>
      </c>
      <c r="M37" s="43">
        <v>0</v>
      </c>
      <c r="N37" s="43">
        <v>872.8693285196988</v>
      </c>
      <c r="O37" s="43">
        <v>739.27867718481275</v>
      </c>
      <c r="P37" s="43">
        <v>490.23631150379572</v>
      </c>
      <c r="Q37" s="43">
        <v>428.75440177738756</v>
      </c>
      <c r="R37" s="43">
        <v>769.92096282084003</v>
      </c>
      <c r="S37" s="43">
        <v>0</v>
      </c>
      <c r="T37" s="70"/>
      <c r="U37" s="43">
        <v>67.960962602320365</v>
      </c>
      <c r="V37" s="43">
        <v>0</v>
      </c>
      <c r="W37" s="43">
        <v>0</v>
      </c>
      <c r="X37" s="43">
        <v>96.536019155717682</v>
      </c>
      <c r="Y37" s="76">
        <v>983.59296777227632</v>
      </c>
      <c r="Z37" s="36">
        <f t="shared" si="0"/>
        <v>15430.201847103241</v>
      </c>
    </row>
    <row r="38" spans="1:28" ht="13.7" customHeight="1" x14ac:dyDescent="0.2">
      <c r="A38" s="109">
        <v>2020</v>
      </c>
      <c r="B38" s="67"/>
      <c r="C38" s="43">
        <v>1427.189723879188</v>
      </c>
      <c r="D38" s="43">
        <v>568.74543643350512</v>
      </c>
      <c r="E38" s="43">
        <v>6731.7339543535136</v>
      </c>
      <c r="F38" s="43">
        <v>1942.6778391810055</v>
      </c>
      <c r="G38" s="43">
        <v>304.2517229968679</v>
      </c>
      <c r="H38" s="43">
        <v>685.48474527302858</v>
      </c>
      <c r="I38" s="43">
        <v>1179.8868019271601</v>
      </c>
      <c r="J38" s="43">
        <v>58866.476162877196</v>
      </c>
      <c r="K38" s="43">
        <v>0</v>
      </c>
      <c r="L38" s="43">
        <v>0</v>
      </c>
      <c r="M38" s="43">
        <v>0</v>
      </c>
      <c r="N38" s="43">
        <v>819.30291053943029</v>
      </c>
      <c r="O38" s="43">
        <v>913.15939675701054</v>
      </c>
      <c r="P38" s="43">
        <v>631.10491665653603</v>
      </c>
      <c r="Q38" s="43">
        <v>427.70091055698754</v>
      </c>
      <c r="R38" s="43">
        <v>1176.01755170255</v>
      </c>
      <c r="S38" s="43">
        <v>184.58950014999772</v>
      </c>
      <c r="T38" s="70"/>
      <c r="U38" s="43">
        <v>52.847354341017784</v>
      </c>
      <c r="V38" s="43">
        <v>0</v>
      </c>
      <c r="W38" s="43">
        <v>0</v>
      </c>
      <c r="X38" s="43">
        <v>318.25951354795501</v>
      </c>
      <c r="Y38" s="76">
        <v>1156.7833153630481</v>
      </c>
      <c r="Z38" s="36">
        <f t="shared" si="0"/>
        <v>77386.211756535995</v>
      </c>
    </row>
    <row r="39" spans="1:28" s="21" customFormat="1" ht="13.7" customHeight="1" x14ac:dyDescent="0.2">
      <c r="A39" s="109">
        <v>2021</v>
      </c>
      <c r="B39" s="67"/>
      <c r="C39" s="43">
        <v>1808.6220107183769</v>
      </c>
      <c r="D39" s="43">
        <v>690.80603850059265</v>
      </c>
      <c r="E39" s="43">
        <v>6483.8104290610845</v>
      </c>
      <c r="F39" s="43">
        <v>2363.0136605869375</v>
      </c>
      <c r="G39" s="43">
        <v>471.54701576415277</v>
      </c>
      <c r="H39" s="43">
        <v>702.6957456113081</v>
      </c>
      <c r="I39" s="43">
        <v>2222.6721599667949</v>
      </c>
      <c r="J39" s="43">
        <v>1663.0341749225761</v>
      </c>
      <c r="K39" s="43">
        <v>371.25405146373555</v>
      </c>
      <c r="L39" s="43">
        <v>0</v>
      </c>
      <c r="M39" s="43">
        <v>1418.7883573392951</v>
      </c>
      <c r="N39" s="43">
        <v>841.94107927697485</v>
      </c>
      <c r="O39" s="43">
        <v>935.94658060775873</v>
      </c>
      <c r="P39" s="43">
        <v>2516.7961338736991</v>
      </c>
      <c r="Q39" s="43">
        <v>1204.5069681958666</v>
      </c>
      <c r="R39" s="43">
        <v>1352.8675421672358</v>
      </c>
      <c r="S39" s="43">
        <v>2140.5241545353128</v>
      </c>
      <c r="T39" s="70"/>
      <c r="U39" s="43">
        <v>51.966357210413236</v>
      </c>
      <c r="V39" s="43">
        <v>0</v>
      </c>
      <c r="W39" s="43">
        <v>0</v>
      </c>
      <c r="X39" s="43">
        <v>514.2207138447576</v>
      </c>
      <c r="Y39" s="76">
        <v>1378.6479938529988</v>
      </c>
      <c r="Z39" s="36">
        <f t="shared" si="0"/>
        <v>29133.661167499875</v>
      </c>
      <c r="AA39" s="1"/>
      <c r="AB39" s="1"/>
    </row>
    <row r="40" spans="1:28" s="21" customFormat="1" ht="13.7" customHeight="1" x14ac:dyDescent="0.2">
      <c r="A40" s="109">
        <v>2022</v>
      </c>
      <c r="B40" s="67"/>
      <c r="C40" s="43">
        <v>1704.231</v>
      </c>
      <c r="D40" s="43">
        <v>835.59799999999996</v>
      </c>
      <c r="E40" s="43">
        <v>8210.57</v>
      </c>
      <c r="F40" s="43">
        <v>3542.748</v>
      </c>
      <c r="G40" s="43">
        <v>1687.1110000000001</v>
      </c>
      <c r="H40" s="43">
        <v>605.86199999999997</v>
      </c>
      <c r="I40" s="43">
        <v>3345.627</v>
      </c>
      <c r="J40" s="43">
        <v>1302.2080000000001</v>
      </c>
      <c r="K40" s="43">
        <v>453.79199999999997</v>
      </c>
      <c r="L40" s="43">
        <v>0</v>
      </c>
      <c r="M40" s="43">
        <v>1169.519</v>
      </c>
      <c r="N40" s="43">
        <v>1890.8689999999999</v>
      </c>
      <c r="O40" s="43">
        <v>2107.37</v>
      </c>
      <c r="P40" s="43">
        <v>2067.4639999999999</v>
      </c>
      <c r="Q40" s="43">
        <v>3285.5889999999999</v>
      </c>
      <c r="R40" s="43">
        <v>1848.2159999999999</v>
      </c>
      <c r="S40" s="43">
        <v>5071.32</v>
      </c>
      <c r="T40" s="49"/>
      <c r="U40" s="43">
        <v>4049.2130000000002</v>
      </c>
      <c r="V40" s="43">
        <v>1991.299</v>
      </c>
      <c r="W40" s="43">
        <v>0</v>
      </c>
      <c r="X40" s="43">
        <v>924.27300000000002</v>
      </c>
      <c r="Y40" s="76">
        <v>1693.2940000000001</v>
      </c>
      <c r="Z40" s="36">
        <f t="shared" si="0"/>
        <v>47786.173000000003</v>
      </c>
      <c r="AA40" s="22"/>
      <c r="AB40" s="22"/>
    </row>
    <row r="41" spans="1:28" s="21" customFormat="1" ht="13.7" customHeight="1" x14ac:dyDescent="0.2">
      <c r="A41" s="109">
        <v>2023</v>
      </c>
      <c r="B41" s="67"/>
      <c r="C41" s="43">
        <v>2799.5723530296559</v>
      </c>
      <c r="D41" s="43">
        <v>1183.9989361041121</v>
      </c>
      <c r="E41" s="43">
        <v>8574.5052999376476</v>
      </c>
      <c r="F41" s="43">
        <v>3026.0801887738426</v>
      </c>
      <c r="G41" s="43">
        <v>6428.2821871656542</v>
      </c>
      <c r="H41" s="43">
        <v>187.94348392391421</v>
      </c>
      <c r="I41" s="43">
        <v>7648.5371099641388</v>
      </c>
      <c r="J41" s="43">
        <v>3207.3969578915894</v>
      </c>
      <c r="K41" s="43">
        <v>439.91920065409568</v>
      </c>
      <c r="L41" s="43">
        <v>0</v>
      </c>
      <c r="M41" s="43">
        <v>4735.1538399999999</v>
      </c>
      <c r="N41" s="43">
        <v>1308.918366098565</v>
      </c>
      <c r="O41" s="43">
        <v>4348.0962468063099</v>
      </c>
      <c r="P41" s="43">
        <v>9433.2997135104852</v>
      </c>
      <c r="Q41" s="43">
        <v>4992.3077668668529</v>
      </c>
      <c r="R41" s="43">
        <v>3658.8409675020162</v>
      </c>
      <c r="S41" s="43">
        <v>9423.5939810073796</v>
      </c>
      <c r="T41" s="49"/>
      <c r="U41" s="43">
        <v>4915.4334246673652</v>
      </c>
      <c r="V41" s="43">
        <v>0</v>
      </c>
      <c r="W41" s="43">
        <v>0</v>
      </c>
      <c r="X41" s="43">
        <v>2971.9116838226487</v>
      </c>
      <c r="Y41" s="76">
        <v>1967.0170544548469</v>
      </c>
      <c r="Z41" s="36">
        <f t="shared" si="0"/>
        <v>81250.808762181128</v>
      </c>
      <c r="AA41" s="1"/>
      <c r="AB41" s="1"/>
    </row>
    <row r="42" spans="1:28" s="21" customFormat="1" ht="13.7" customHeight="1" x14ac:dyDescent="0.2">
      <c r="A42" s="109">
        <v>2024</v>
      </c>
      <c r="B42" s="67"/>
      <c r="C42" s="43">
        <v>4689.5697517028693</v>
      </c>
      <c r="D42" s="43">
        <v>759.38115677215228</v>
      </c>
      <c r="E42" s="43">
        <v>3764.036156086398</v>
      </c>
      <c r="F42" s="43">
        <v>4310.2436959100005</v>
      </c>
      <c r="G42" s="43">
        <v>21516.445579995758</v>
      </c>
      <c r="H42" s="43">
        <v>0</v>
      </c>
      <c r="I42" s="43">
        <v>12587.980633180912</v>
      </c>
      <c r="J42" s="43">
        <v>10320.862619460002</v>
      </c>
      <c r="K42" s="43">
        <v>0</v>
      </c>
      <c r="L42" s="43"/>
      <c r="M42" s="43">
        <v>14039.26</v>
      </c>
      <c r="N42" s="43">
        <v>1209.4704265799999</v>
      </c>
      <c r="O42" s="43">
        <v>14292.178589949466</v>
      </c>
      <c r="P42" s="43">
        <v>36436.6270325078</v>
      </c>
      <c r="Q42" s="43">
        <v>215.88494900999999</v>
      </c>
      <c r="R42" s="43">
        <v>6892.7801837833968</v>
      </c>
      <c r="S42" s="43">
        <v>19778.526000000002</v>
      </c>
      <c r="T42" s="49"/>
      <c r="U42" s="43">
        <v>209.10406730000003</v>
      </c>
      <c r="V42" s="43">
        <v>292.2</v>
      </c>
      <c r="W42" s="43"/>
      <c r="X42" s="43">
        <v>9918.6777099200008</v>
      </c>
      <c r="Y42" s="37">
        <v>5444.2835690900001</v>
      </c>
      <c r="Z42" s="36">
        <f t="shared" si="0"/>
        <v>166677.51212124882</v>
      </c>
      <c r="AA42" s="1"/>
      <c r="AB42" s="1"/>
    </row>
    <row r="43" spans="1:28" s="2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  <c r="AA43" s="1"/>
      <c r="AB43" s="1"/>
    </row>
    <row r="44" spans="1:28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8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8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8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8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29" x14ac:dyDescent="0.2">
      <c r="A49" s="109"/>
      <c r="Z49" s="17"/>
    </row>
    <row r="50" spans="1:29" x14ac:dyDescent="0.2">
      <c r="A50" s="109"/>
      <c r="Z50" s="17"/>
    </row>
    <row r="51" spans="1:29" x14ac:dyDescent="0.2">
      <c r="A51" s="109"/>
      <c r="Z51" s="17"/>
    </row>
    <row r="52" spans="1:29" x14ac:dyDescent="0.2">
      <c r="A52" s="109"/>
      <c r="Z52" s="17"/>
    </row>
    <row r="53" spans="1:29" x14ac:dyDescent="0.2">
      <c r="A53" s="109"/>
      <c r="Z53" s="17"/>
    </row>
    <row r="54" spans="1:29" x14ac:dyDescent="0.2">
      <c r="A54" s="109"/>
      <c r="Z54" s="17"/>
    </row>
    <row r="55" spans="1:29" x14ac:dyDescent="0.2">
      <c r="A55" s="109"/>
      <c r="Z55" s="17"/>
    </row>
    <row r="56" spans="1:29" x14ac:dyDescent="0.2">
      <c r="A56" s="109"/>
      <c r="Z56" s="17"/>
    </row>
    <row r="57" spans="1:29" x14ac:dyDescent="0.2">
      <c r="A57" s="109"/>
      <c r="Z57" s="24"/>
      <c r="AA57" s="22"/>
      <c r="AB57" s="22"/>
      <c r="AC57" s="22"/>
    </row>
    <row r="58" spans="1:29" x14ac:dyDescent="0.2">
      <c r="A58" s="109"/>
      <c r="Z58" s="20"/>
    </row>
    <row r="59" spans="1:29" x14ac:dyDescent="0.2">
      <c r="A59" s="109"/>
      <c r="Z59" s="20"/>
    </row>
    <row r="60" spans="1:29" x14ac:dyDescent="0.2">
      <c r="A60" s="109"/>
    </row>
    <row r="61" spans="1:29" x14ac:dyDescent="0.2">
      <c r="A61" s="109"/>
    </row>
    <row r="62" spans="1:29" x14ac:dyDescent="0.2">
      <c r="A62" s="109"/>
    </row>
    <row r="63" spans="1:29" x14ac:dyDescent="0.2">
      <c r="A63" s="109"/>
    </row>
    <row r="64" spans="1:29" x14ac:dyDescent="0.2">
      <c r="A64" s="109"/>
    </row>
    <row r="65" spans="1:1" x14ac:dyDescent="0.2">
      <c r="A65" s="109"/>
    </row>
    <row r="66" spans="1:1" x14ac:dyDescent="0.2">
      <c r="A66" s="109"/>
    </row>
    <row r="67" spans="1:1" x14ac:dyDescent="0.2">
      <c r="A67" s="109"/>
    </row>
    <row r="68" spans="1:1" x14ac:dyDescent="0.2">
      <c r="A68" s="109"/>
    </row>
    <row r="69" spans="1:1" x14ac:dyDescent="0.2">
      <c r="A69" s="109"/>
    </row>
    <row r="70" spans="1:1" x14ac:dyDescent="0.2">
      <c r="A70" s="109"/>
    </row>
    <row r="71" spans="1:1" x14ac:dyDescent="0.2">
      <c r="A71" s="109"/>
    </row>
    <row r="72" spans="1:1" x14ac:dyDescent="0.2">
      <c r="A72" s="109"/>
    </row>
    <row r="73" spans="1:1" x14ac:dyDescent="0.2">
      <c r="A73" s="109"/>
    </row>
    <row r="74" spans="1:1" x14ac:dyDescent="0.2">
      <c r="A74" s="109"/>
    </row>
    <row r="75" spans="1:1" x14ac:dyDescent="0.2">
      <c r="A75" s="109"/>
    </row>
    <row r="76" spans="1:1" x14ac:dyDescent="0.2">
      <c r="A76" s="109"/>
    </row>
    <row r="77" spans="1:1" x14ac:dyDescent="0.2">
      <c r="A77" s="109"/>
    </row>
    <row r="78" spans="1:1" x14ac:dyDescent="0.2">
      <c r="A78" s="109"/>
    </row>
    <row r="79" spans="1:1" x14ac:dyDescent="0.2">
      <c r="A79" s="109"/>
    </row>
    <row r="80" spans="1:1" x14ac:dyDescent="0.2">
      <c r="A80" s="109"/>
    </row>
    <row r="81" spans="1:1" x14ac:dyDescent="0.2">
      <c r="A81" s="109"/>
    </row>
    <row r="82" spans="1:1" x14ac:dyDescent="0.2">
      <c r="A82" s="109"/>
    </row>
    <row r="83" spans="1:1" x14ac:dyDescent="0.2">
      <c r="A83" s="109"/>
    </row>
    <row r="84" spans="1:1" x14ac:dyDescent="0.2">
      <c r="A84" s="109"/>
    </row>
    <row r="85" spans="1:1" x14ac:dyDescent="0.2">
      <c r="A85" s="109"/>
    </row>
    <row r="86" spans="1:1" x14ac:dyDescent="0.2">
      <c r="A86" s="109"/>
    </row>
    <row r="87" spans="1:1" x14ac:dyDescent="0.2">
      <c r="A87" s="109"/>
    </row>
    <row r="88" spans="1:1" x14ac:dyDescent="0.2">
      <c r="A88" s="109"/>
    </row>
    <row r="89" spans="1:1" x14ac:dyDescent="0.2">
      <c r="A89" s="109"/>
    </row>
    <row r="90" spans="1:1" x14ac:dyDescent="0.2">
      <c r="A90" s="109"/>
    </row>
    <row r="91" spans="1:1" x14ac:dyDescent="0.2">
      <c r="A91" s="109"/>
    </row>
    <row r="92" spans="1:1" x14ac:dyDescent="0.2">
      <c r="A92" s="109"/>
    </row>
    <row r="93" spans="1:1" x14ac:dyDescent="0.2">
      <c r="A93" s="109"/>
    </row>
    <row r="94" spans="1:1" x14ac:dyDescent="0.2">
      <c r="A94" s="109"/>
    </row>
    <row r="95" spans="1:1" x14ac:dyDescent="0.2">
      <c r="A95" s="109"/>
    </row>
    <row r="96" spans="1:1" x14ac:dyDescent="0.2">
      <c r="A96" s="109"/>
    </row>
    <row r="97" spans="1:1" x14ac:dyDescent="0.2">
      <c r="A97" s="109"/>
    </row>
    <row r="98" spans="1:1" x14ac:dyDescent="0.2">
      <c r="A98" s="109"/>
    </row>
    <row r="99" spans="1:1" x14ac:dyDescent="0.2">
      <c r="A99" s="109"/>
    </row>
    <row r="100" spans="1:1" x14ac:dyDescent="0.2">
      <c r="A100" s="109"/>
    </row>
    <row r="101" spans="1:1" x14ac:dyDescent="0.2">
      <c r="A101" s="109"/>
    </row>
    <row r="102" spans="1:1" x14ac:dyDescent="0.2">
      <c r="A102" s="109"/>
    </row>
    <row r="103" spans="1:1" x14ac:dyDescent="0.2">
      <c r="A103" s="109"/>
    </row>
    <row r="104" spans="1:1" x14ac:dyDescent="0.2">
      <c r="A104" s="109"/>
    </row>
    <row r="105" spans="1:1" x14ac:dyDescent="0.2">
      <c r="A105" s="109"/>
    </row>
    <row r="106" spans="1:1" x14ac:dyDescent="0.2">
      <c r="A106" s="109"/>
    </row>
    <row r="107" spans="1:1" x14ac:dyDescent="0.2">
      <c r="A107" s="109"/>
    </row>
    <row r="108" spans="1:1" x14ac:dyDescent="0.2">
      <c r="A108" s="109"/>
    </row>
    <row r="109" spans="1:1" x14ac:dyDescent="0.2">
      <c r="A109" s="109"/>
    </row>
    <row r="110" spans="1:1" x14ac:dyDescent="0.2">
      <c r="A110" s="109"/>
    </row>
    <row r="111" spans="1:1" x14ac:dyDescent="0.2">
      <c r="A111" s="109"/>
    </row>
    <row r="112" spans="1:1" x14ac:dyDescent="0.2">
      <c r="A112" s="109"/>
    </row>
    <row r="113" spans="1:1" x14ac:dyDescent="0.2">
      <c r="A113" s="109"/>
    </row>
    <row r="114" spans="1:1" x14ac:dyDescent="0.2">
      <c r="A114" s="109"/>
    </row>
    <row r="115" spans="1:1" x14ac:dyDescent="0.2">
      <c r="A115" s="109"/>
    </row>
    <row r="116" spans="1:1" x14ac:dyDescent="0.2">
      <c r="A116" s="109"/>
    </row>
    <row r="117" spans="1:1" x14ac:dyDescent="0.2">
      <c r="A117" s="109"/>
    </row>
    <row r="118" spans="1:1" x14ac:dyDescent="0.2">
      <c r="A118" s="109"/>
    </row>
    <row r="119" spans="1:1" x14ac:dyDescent="0.2">
      <c r="A119" s="109"/>
    </row>
    <row r="120" spans="1:1" x14ac:dyDescent="0.2">
      <c r="A120" s="109"/>
    </row>
    <row r="121" spans="1:1" x14ac:dyDescent="0.2">
      <c r="A121" s="109"/>
    </row>
    <row r="122" spans="1:1" x14ac:dyDescent="0.2">
      <c r="A122" s="109"/>
    </row>
    <row r="123" spans="1:1" x14ac:dyDescent="0.2">
      <c r="A123" s="109"/>
    </row>
    <row r="124" spans="1:1" x14ac:dyDescent="0.2">
      <c r="A124" s="109"/>
    </row>
    <row r="125" spans="1:1" x14ac:dyDescent="0.2">
      <c r="A125" s="109"/>
    </row>
    <row r="126" spans="1:1" x14ac:dyDescent="0.2">
      <c r="A126" s="109"/>
    </row>
    <row r="127" spans="1:1" x14ac:dyDescent="0.2">
      <c r="A127" s="109"/>
    </row>
    <row r="128" spans="1:1" x14ac:dyDescent="0.2">
      <c r="A128" s="109"/>
    </row>
    <row r="129" spans="1:1" x14ac:dyDescent="0.2">
      <c r="A129" s="109"/>
    </row>
    <row r="130" spans="1:1" x14ac:dyDescent="0.2">
      <c r="A130" s="109"/>
    </row>
    <row r="131" spans="1:1" x14ac:dyDescent="0.2">
      <c r="A131" s="109"/>
    </row>
    <row r="132" spans="1:1" x14ac:dyDescent="0.2">
      <c r="A132" s="109"/>
    </row>
    <row r="133" spans="1:1" x14ac:dyDescent="0.2">
      <c r="A133" s="109"/>
    </row>
    <row r="134" spans="1:1" x14ac:dyDescent="0.2">
      <c r="A134" s="109"/>
    </row>
    <row r="135" spans="1:1" x14ac:dyDescent="0.2">
      <c r="A135" s="109"/>
    </row>
    <row r="136" spans="1:1" x14ac:dyDescent="0.2">
      <c r="A136" s="109"/>
    </row>
    <row r="137" spans="1:1" x14ac:dyDescent="0.2">
      <c r="A137" s="109"/>
    </row>
    <row r="138" spans="1:1" x14ac:dyDescent="0.2">
      <c r="A138" s="109"/>
    </row>
    <row r="139" spans="1:1" x14ac:dyDescent="0.2">
      <c r="A139" s="109"/>
    </row>
    <row r="140" spans="1:1" x14ac:dyDescent="0.2">
      <c r="A140" s="109"/>
    </row>
    <row r="141" spans="1:1" x14ac:dyDescent="0.2">
      <c r="A141" s="109"/>
    </row>
    <row r="142" spans="1:1" x14ac:dyDescent="0.2">
      <c r="A142" s="109"/>
    </row>
    <row r="143" spans="1:1" x14ac:dyDescent="0.2">
      <c r="A143" s="109"/>
    </row>
    <row r="144" spans="1:1" x14ac:dyDescent="0.2">
      <c r="A144" s="109"/>
    </row>
    <row r="145" spans="1:1" x14ac:dyDescent="0.2">
      <c r="A145" s="109"/>
    </row>
    <row r="146" spans="1:1" x14ac:dyDescent="0.2">
      <c r="A146" s="109"/>
    </row>
    <row r="147" spans="1:1" x14ac:dyDescent="0.2">
      <c r="A147" s="109"/>
    </row>
    <row r="148" spans="1:1" x14ac:dyDescent="0.2">
      <c r="A148" s="109"/>
    </row>
    <row r="149" spans="1:1" x14ac:dyDescent="0.2">
      <c r="A149" s="109"/>
    </row>
    <row r="150" spans="1:1" x14ac:dyDescent="0.2">
      <c r="A150" s="109"/>
    </row>
    <row r="151" spans="1:1" x14ac:dyDescent="0.2">
      <c r="A151" s="109"/>
    </row>
    <row r="152" spans="1:1" x14ac:dyDescent="0.2">
      <c r="A152" s="109"/>
    </row>
    <row r="153" spans="1:1" x14ac:dyDescent="0.2">
      <c r="A153" s="109"/>
    </row>
    <row r="154" spans="1:1" x14ac:dyDescent="0.2">
      <c r="A154" s="109"/>
    </row>
    <row r="155" spans="1:1" x14ac:dyDescent="0.2">
      <c r="A155" s="109"/>
    </row>
    <row r="156" spans="1:1" x14ac:dyDescent="0.2">
      <c r="A156" s="109"/>
    </row>
    <row r="157" spans="1:1" x14ac:dyDescent="0.2">
      <c r="A157" s="109"/>
    </row>
    <row r="158" spans="1:1" x14ac:dyDescent="0.2">
      <c r="A158" s="109"/>
    </row>
    <row r="159" spans="1:1" x14ac:dyDescent="0.2">
      <c r="A159" s="109"/>
    </row>
    <row r="160" spans="1:1" x14ac:dyDescent="0.2">
      <c r="A160" s="109"/>
    </row>
    <row r="161" spans="1:1" x14ac:dyDescent="0.2">
      <c r="A161" s="109"/>
    </row>
    <row r="162" spans="1:1" x14ac:dyDescent="0.2">
      <c r="A162" s="109"/>
    </row>
    <row r="163" spans="1:1" x14ac:dyDescent="0.2">
      <c r="A163" s="109"/>
    </row>
    <row r="164" spans="1:1" x14ac:dyDescent="0.2">
      <c r="A164" s="109"/>
    </row>
    <row r="165" spans="1:1" x14ac:dyDescent="0.2">
      <c r="A165" s="109"/>
    </row>
    <row r="166" spans="1:1" x14ac:dyDescent="0.2">
      <c r="A166" s="109"/>
    </row>
    <row r="167" spans="1:1" x14ac:dyDescent="0.2">
      <c r="A167" s="109"/>
    </row>
    <row r="168" spans="1:1" x14ac:dyDescent="0.2">
      <c r="A168" s="109"/>
    </row>
    <row r="169" spans="1:1" x14ac:dyDescent="0.2">
      <c r="A169" s="109"/>
    </row>
    <row r="170" spans="1:1" x14ac:dyDescent="0.2">
      <c r="A170" s="109"/>
    </row>
    <row r="171" spans="1:1" x14ac:dyDescent="0.2">
      <c r="A171" s="109"/>
    </row>
    <row r="172" spans="1:1" x14ac:dyDescent="0.2">
      <c r="A172" s="109"/>
    </row>
    <row r="173" spans="1:1" x14ac:dyDescent="0.2">
      <c r="A173" s="109"/>
    </row>
    <row r="174" spans="1:1" x14ac:dyDescent="0.2">
      <c r="A174" s="109"/>
    </row>
    <row r="175" spans="1:1" x14ac:dyDescent="0.2">
      <c r="A175" s="109"/>
    </row>
    <row r="176" spans="1:1" x14ac:dyDescent="0.2">
      <c r="A176" s="109"/>
    </row>
    <row r="177" spans="1:1" x14ac:dyDescent="0.2">
      <c r="A177" s="109"/>
    </row>
    <row r="178" spans="1:1" x14ac:dyDescent="0.2">
      <c r="A178" s="109"/>
    </row>
    <row r="179" spans="1:1" x14ac:dyDescent="0.2">
      <c r="A179" s="109"/>
    </row>
    <row r="180" spans="1:1" x14ac:dyDescent="0.2">
      <c r="A180" s="109"/>
    </row>
    <row r="181" spans="1:1" x14ac:dyDescent="0.2">
      <c r="A181" s="109"/>
    </row>
    <row r="182" spans="1:1" x14ac:dyDescent="0.2">
      <c r="A182" s="109"/>
    </row>
    <row r="183" spans="1:1" x14ac:dyDescent="0.2">
      <c r="A183" s="109"/>
    </row>
    <row r="184" spans="1:1" x14ac:dyDescent="0.2">
      <c r="A184" s="109"/>
    </row>
    <row r="185" spans="1:1" x14ac:dyDescent="0.2">
      <c r="A185" s="109"/>
    </row>
    <row r="186" spans="1:1" x14ac:dyDescent="0.2">
      <c r="A186" s="109"/>
    </row>
    <row r="187" spans="1:1" x14ac:dyDescent="0.2">
      <c r="A187" s="109"/>
    </row>
    <row r="188" spans="1:1" x14ac:dyDescent="0.2">
      <c r="A188" s="109"/>
    </row>
    <row r="189" spans="1:1" x14ac:dyDescent="0.2">
      <c r="A189" s="109"/>
    </row>
    <row r="190" spans="1:1" x14ac:dyDescent="0.2">
      <c r="A190" s="109"/>
    </row>
    <row r="191" spans="1:1" x14ac:dyDescent="0.2">
      <c r="A191" s="109"/>
    </row>
    <row r="192" spans="1:1" x14ac:dyDescent="0.2">
      <c r="A192" s="109"/>
    </row>
    <row r="193" spans="1:1" x14ac:dyDescent="0.2">
      <c r="A193" s="109"/>
    </row>
    <row r="194" spans="1:1" x14ac:dyDescent="0.2">
      <c r="A194" s="109"/>
    </row>
    <row r="195" spans="1:1" x14ac:dyDescent="0.2">
      <c r="A195" s="109"/>
    </row>
    <row r="196" spans="1:1" x14ac:dyDescent="0.2">
      <c r="A196" s="109"/>
    </row>
    <row r="197" spans="1:1" x14ac:dyDescent="0.2">
      <c r="A197" s="109"/>
    </row>
    <row r="198" spans="1:1" x14ac:dyDescent="0.2">
      <c r="A198" s="109"/>
    </row>
    <row r="199" spans="1:1" x14ac:dyDescent="0.2">
      <c r="A199" s="109"/>
    </row>
    <row r="200" spans="1:1" x14ac:dyDescent="0.2">
      <c r="A200" s="109"/>
    </row>
    <row r="201" spans="1:1" x14ac:dyDescent="0.2">
      <c r="A201" s="109"/>
    </row>
    <row r="202" spans="1:1" x14ac:dyDescent="0.2">
      <c r="A202" s="109"/>
    </row>
    <row r="203" spans="1:1" x14ac:dyDescent="0.2">
      <c r="A203" s="109"/>
    </row>
    <row r="204" spans="1:1" x14ac:dyDescent="0.2">
      <c r="A204" s="109"/>
    </row>
    <row r="205" spans="1:1" x14ac:dyDescent="0.2">
      <c r="A205" s="109"/>
    </row>
    <row r="206" spans="1:1" x14ac:dyDescent="0.2">
      <c r="A206" s="109"/>
    </row>
    <row r="207" spans="1:1" x14ac:dyDescent="0.2">
      <c r="A207" s="109"/>
    </row>
    <row r="208" spans="1:1" x14ac:dyDescent="0.2">
      <c r="A208" s="109"/>
    </row>
    <row r="209" spans="1:1" x14ac:dyDescent="0.2">
      <c r="A209" s="109"/>
    </row>
    <row r="210" spans="1:1" x14ac:dyDescent="0.2">
      <c r="A210" s="109"/>
    </row>
    <row r="211" spans="1:1" x14ac:dyDescent="0.2">
      <c r="A211" s="109"/>
    </row>
    <row r="212" spans="1:1" x14ac:dyDescent="0.2">
      <c r="A212" s="109"/>
    </row>
    <row r="213" spans="1:1" x14ac:dyDescent="0.2">
      <c r="A213" s="109"/>
    </row>
    <row r="214" spans="1:1" x14ac:dyDescent="0.2">
      <c r="A214" s="109"/>
    </row>
    <row r="215" spans="1:1" x14ac:dyDescent="0.2">
      <c r="A215" s="109"/>
    </row>
    <row r="216" spans="1:1" x14ac:dyDescent="0.2">
      <c r="A216" s="109"/>
    </row>
    <row r="217" spans="1:1" x14ac:dyDescent="0.2">
      <c r="A217" s="109"/>
    </row>
    <row r="218" spans="1:1" x14ac:dyDescent="0.2">
      <c r="A218" s="109"/>
    </row>
    <row r="219" spans="1:1" x14ac:dyDescent="0.2">
      <c r="A219" s="109"/>
    </row>
    <row r="220" spans="1:1" x14ac:dyDescent="0.2">
      <c r="A220" s="109"/>
    </row>
    <row r="221" spans="1:1" x14ac:dyDescent="0.2">
      <c r="A221" s="109"/>
    </row>
    <row r="222" spans="1:1" x14ac:dyDescent="0.2">
      <c r="A222" s="109"/>
    </row>
    <row r="223" spans="1:1" x14ac:dyDescent="0.2">
      <c r="A223" s="109"/>
    </row>
    <row r="224" spans="1:1" x14ac:dyDescent="0.2">
      <c r="A224" s="109"/>
    </row>
    <row r="225" spans="1:1" x14ac:dyDescent="0.2">
      <c r="A225" s="109"/>
    </row>
    <row r="226" spans="1:1" x14ac:dyDescent="0.2">
      <c r="A226" s="109"/>
    </row>
    <row r="227" spans="1:1" x14ac:dyDescent="0.2">
      <c r="A227" s="109"/>
    </row>
    <row r="228" spans="1:1" x14ac:dyDescent="0.2">
      <c r="A228" s="109"/>
    </row>
    <row r="229" spans="1:1" x14ac:dyDescent="0.2">
      <c r="A229" s="109"/>
    </row>
    <row r="230" spans="1:1" x14ac:dyDescent="0.2">
      <c r="A230" s="109"/>
    </row>
    <row r="231" spans="1:1" x14ac:dyDescent="0.2">
      <c r="A231" s="109"/>
    </row>
    <row r="232" spans="1:1" x14ac:dyDescent="0.2">
      <c r="A232" s="109"/>
    </row>
    <row r="233" spans="1:1" x14ac:dyDescent="0.2">
      <c r="A233" s="109"/>
    </row>
    <row r="234" spans="1:1" x14ac:dyDescent="0.2">
      <c r="A234" s="109"/>
    </row>
    <row r="235" spans="1:1" x14ac:dyDescent="0.2">
      <c r="A235" s="109"/>
    </row>
    <row r="236" spans="1:1" x14ac:dyDescent="0.2">
      <c r="A236" s="109"/>
    </row>
    <row r="237" spans="1:1" x14ac:dyDescent="0.2">
      <c r="A237" s="109"/>
    </row>
    <row r="238" spans="1:1" x14ac:dyDescent="0.2">
      <c r="A238" s="109"/>
    </row>
    <row r="239" spans="1:1" x14ac:dyDescent="0.2">
      <c r="A239" s="109"/>
    </row>
    <row r="240" spans="1:1" x14ac:dyDescent="0.2">
      <c r="A240" s="109"/>
    </row>
    <row r="241" spans="1:1" x14ac:dyDescent="0.2">
      <c r="A241" s="109"/>
    </row>
    <row r="242" spans="1:1" x14ac:dyDescent="0.2">
      <c r="A242" s="109"/>
    </row>
    <row r="243" spans="1:1" x14ac:dyDescent="0.2">
      <c r="A243" s="109"/>
    </row>
    <row r="244" spans="1:1" x14ac:dyDescent="0.2">
      <c r="A244" s="109"/>
    </row>
    <row r="245" spans="1:1" x14ac:dyDescent="0.2">
      <c r="A245" s="109"/>
    </row>
    <row r="246" spans="1:1" x14ac:dyDescent="0.2">
      <c r="A246" s="109"/>
    </row>
    <row r="247" spans="1:1" x14ac:dyDescent="0.2">
      <c r="A247" s="109"/>
    </row>
    <row r="248" spans="1:1" x14ac:dyDescent="0.2">
      <c r="A248" s="109"/>
    </row>
    <row r="249" spans="1:1" x14ac:dyDescent="0.2">
      <c r="A249" s="109"/>
    </row>
    <row r="250" spans="1:1" x14ac:dyDescent="0.2">
      <c r="A250" s="109"/>
    </row>
    <row r="251" spans="1:1" x14ac:dyDescent="0.2">
      <c r="A251" s="109"/>
    </row>
    <row r="252" spans="1:1" x14ac:dyDescent="0.2">
      <c r="A252" s="109"/>
    </row>
    <row r="253" spans="1:1" x14ac:dyDescent="0.2">
      <c r="A253" s="109"/>
    </row>
    <row r="254" spans="1:1" x14ac:dyDescent="0.2">
      <c r="A254" s="109"/>
    </row>
    <row r="255" spans="1:1" x14ac:dyDescent="0.2">
      <c r="A255" s="109"/>
    </row>
    <row r="256" spans="1:1" x14ac:dyDescent="0.2">
      <c r="A256" s="109"/>
    </row>
    <row r="257" spans="1:1" x14ac:dyDescent="0.2">
      <c r="A257" s="109"/>
    </row>
    <row r="258" spans="1:1" x14ac:dyDescent="0.2">
      <c r="A258" s="109"/>
    </row>
    <row r="259" spans="1:1" x14ac:dyDescent="0.2">
      <c r="A259" s="109"/>
    </row>
    <row r="260" spans="1:1" x14ac:dyDescent="0.2">
      <c r="A260" s="109"/>
    </row>
    <row r="261" spans="1:1" x14ac:dyDescent="0.2">
      <c r="A261" s="109"/>
    </row>
    <row r="262" spans="1:1" x14ac:dyDescent="0.2">
      <c r="A262" s="109"/>
    </row>
    <row r="263" spans="1:1" x14ac:dyDescent="0.2">
      <c r="A263" s="109"/>
    </row>
    <row r="264" spans="1:1" x14ac:dyDescent="0.2">
      <c r="A264" s="109"/>
    </row>
    <row r="265" spans="1:1" x14ac:dyDescent="0.2">
      <c r="A265" s="109"/>
    </row>
    <row r="266" spans="1:1" x14ac:dyDescent="0.2">
      <c r="A266" s="109"/>
    </row>
    <row r="267" spans="1:1" x14ac:dyDescent="0.2">
      <c r="A267" s="109"/>
    </row>
    <row r="268" spans="1:1" x14ac:dyDescent="0.2">
      <c r="A268" s="109"/>
    </row>
    <row r="269" spans="1:1" x14ac:dyDescent="0.2">
      <c r="A269" s="109"/>
    </row>
    <row r="270" spans="1:1" x14ac:dyDescent="0.2">
      <c r="A270" s="109"/>
    </row>
    <row r="271" spans="1:1" x14ac:dyDescent="0.2">
      <c r="A271" s="109"/>
    </row>
    <row r="272" spans="1:1" x14ac:dyDescent="0.2">
      <c r="A272" s="109"/>
    </row>
    <row r="273" spans="1:1" x14ac:dyDescent="0.2">
      <c r="A273" s="109"/>
    </row>
    <row r="274" spans="1:1" x14ac:dyDescent="0.2">
      <c r="A274" s="109"/>
    </row>
    <row r="275" spans="1:1" x14ac:dyDescent="0.2">
      <c r="A275" s="109"/>
    </row>
    <row r="276" spans="1:1" x14ac:dyDescent="0.2">
      <c r="A276" s="109"/>
    </row>
    <row r="277" spans="1:1" x14ac:dyDescent="0.2">
      <c r="A277" s="109"/>
    </row>
    <row r="278" spans="1:1" x14ac:dyDescent="0.2">
      <c r="A278" s="109"/>
    </row>
    <row r="279" spans="1:1" x14ac:dyDescent="0.2">
      <c r="A279" s="109"/>
    </row>
    <row r="280" spans="1:1" x14ac:dyDescent="0.2">
      <c r="A280" s="109"/>
    </row>
    <row r="281" spans="1:1" x14ac:dyDescent="0.2">
      <c r="A281" s="109"/>
    </row>
    <row r="282" spans="1:1" x14ac:dyDescent="0.2">
      <c r="A282" s="109"/>
    </row>
    <row r="283" spans="1:1" x14ac:dyDescent="0.2">
      <c r="A283" s="109"/>
    </row>
    <row r="284" spans="1:1" x14ac:dyDescent="0.2">
      <c r="A284" s="109"/>
    </row>
    <row r="285" spans="1:1" x14ac:dyDescent="0.2">
      <c r="A285" s="109"/>
    </row>
    <row r="286" spans="1:1" x14ac:dyDescent="0.2">
      <c r="A286" s="109"/>
    </row>
    <row r="287" spans="1:1" x14ac:dyDescent="0.2">
      <c r="A287" s="109"/>
    </row>
    <row r="288" spans="1:1" x14ac:dyDescent="0.2">
      <c r="A288" s="109"/>
    </row>
    <row r="289" spans="1:1" x14ac:dyDescent="0.2">
      <c r="A289" s="109"/>
    </row>
    <row r="290" spans="1:1" x14ac:dyDescent="0.2">
      <c r="A290" s="109"/>
    </row>
    <row r="291" spans="1:1" x14ac:dyDescent="0.2">
      <c r="A291" s="109"/>
    </row>
    <row r="292" spans="1:1" x14ac:dyDescent="0.2">
      <c r="A292" s="109"/>
    </row>
    <row r="293" spans="1:1" x14ac:dyDescent="0.2">
      <c r="A293" s="109"/>
    </row>
    <row r="294" spans="1:1" x14ac:dyDescent="0.2">
      <c r="A294" s="109"/>
    </row>
    <row r="295" spans="1:1" x14ac:dyDescent="0.2">
      <c r="A295" s="109"/>
    </row>
    <row r="296" spans="1:1" x14ac:dyDescent="0.2">
      <c r="A296" s="109"/>
    </row>
    <row r="297" spans="1:1" x14ac:dyDescent="0.2">
      <c r="A297" s="109"/>
    </row>
    <row r="298" spans="1:1" x14ac:dyDescent="0.2">
      <c r="A298" s="109"/>
    </row>
    <row r="299" spans="1:1" x14ac:dyDescent="0.2">
      <c r="A299" s="109"/>
    </row>
    <row r="300" spans="1:1" x14ac:dyDescent="0.2">
      <c r="A300" s="109"/>
    </row>
    <row r="301" spans="1:1" x14ac:dyDescent="0.2">
      <c r="A301" s="109"/>
    </row>
    <row r="302" spans="1:1" x14ac:dyDescent="0.2">
      <c r="A302" s="109"/>
    </row>
    <row r="303" spans="1:1" x14ac:dyDescent="0.2">
      <c r="A303" s="109"/>
    </row>
    <row r="304" spans="1:1" x14ac:dyDescent="0.2">
      <c r="A304" s="109"/>
    </row>
    <row r="305" spans="1:1" x14ac:dyDescent="0.2">
      <c r="A305" s="109"/>
    </row>
    <row r="306" spans="1:1" x14ac:dyDescent="0.2">
      <c r="A306" s="109"/>
    </row>
    <row r="307" spans="1:1" x14ac:dyDescent="0.2">
      <c r="A307" s="109"/>
    </row>
    <row r="308" spans="1:1" x14ac:dyDescent="0.2">
      <c r="A308" s="109"/>
    </row>
    <row r="309" spans="1:1" x14ac:dyDescent="0.2">
      <c r="A309" s="109"/>
    </row>
    <row r="310" spans="1:1" x14ac:dyDescent="0.2">
      <c r="A310" s="109"/>
    </row>
    <row r="311" spans="1:1" x14ac:dyDescent="0.2">
      <c r="A311" s="109"/>
    </row>
    <row r="312" spans="1:1" x14ac:dyDescent="0.2">
      <c r="A312" s="109"/>
    </row>
    <row r="313" spans="1:1" x14ac:dyDescent="0.2">
      <c r="A313" s="109"/>
    </row>
    <row r="314" spans="1:1" x14ac:dyDescent="0.2">
      <c r="A314" s="109"/>
    </row>
    <row r="315" spans="1:1" x14ac:dyDescent="0.2">
      <c r="A315" s="109"/>
    </row>
    <row r="316" spans="1:1" x14ac:dyDescent="0.2">
      <c r="A316" s="109"/>
    </row>
    <row r="317" spans="1:1" x14ac:dyDescent="0.2">
      <c r="A317" s="109"/>
    </row>
    <row r="318" spans="1:1" x14ac:dyDescent="0.2">
      <c r="A318" s="109"/>
    </row>
    <row r="319" spans="1:1" x14ac:dyDescent="0.2">
      <c r="A319" s="109"/>
    </row>
    <row r="320" spans="1:1" x14ac:dyDescent="0.2">
      <c r="A320" s="109"/>
    </row>
    <row r="321" spans="1:1" x14ac:dyDescent="0.2">
      <c r="A321" s="109"/>
    </row>
    <row r="322" spans="1:1" x14ac:dyDescent="0.2">
      <c r="A322" s="109"/>
    </row>
    <row r="323" spans="1:1" x14ac:dyDescent="0.2">
      <c r="A323" s="109"/>
    </row>
    <row r="324" spans="1:1" x14ac:dyDescent="0.2">
      <c r="A324" s="109"/>
    </row>
    <row r="325" spans="1:1" x14ac:dyDescent="0.2">
      <c r="A325" s="109"/>
    </row>
    <row r="326" spans="1:1" x14ac:dyDescent="0.2">
      <c r="A326" s="109"/>
    </row>
    <row r="327" spans="1:1" x14ac:dyDescent="0.2">
      <c r="A327" s="109"/>
    </row>
    <row r="328" spans="1:1" x14ac:dyDescent="0.2">
      <c r="A328" s="109"/>
    </row>
    <row r="329" spans="1:1" x14ac:dyDescent="0.2">
      <c r="A329" s="109"/>
    </row>
    <row r="330" spans="1:1" x14ac:dyDescent="0.2">
      <c r="A330" s="109"/>
    </row>
    <row r="331" spans="1:1" x14ac:dyDescent="0.2">
      <c r="A331" s="109"/>
    </row>
    <row r="332" spans="1:1" x14ac:dyDescent="0.2">
      <c r="A332" s="109"/>
    </row>
    <row r="333" spans="1:1" x14ac:dyDescent="0.2">
      <c r="A333" s="109"/>
    </row>
    <row r="334" spans="1:1" x14ac:dyDescent="0.2">
      <c r="A334" s="109"/>
    </row>
    <row r="335" spans="1:1" x14ac:dyDescent="0.2">
      <c r="A335" s="109"/>
    </row>
    <row r="336" spans="1:1" x14ac:dyDescent="0.2">
      <c r="A336" s="109"/>
    </row>
    <row r="337" spans="1:1" x14ac:dyDescent="0.2">
      <c r="A337" s="109"/>
    </row>
    <row r="338" spans="1:1" x14ac:dyDescent="0.2">
      <c r="A338" s="109"/>
    </row>
    <row r="339" spans="1:1" x14ac:dyDescent="0.2">
      <c r="A339" s="109"/>
    </row>
    <row r="340" spans="1:1" x14ac:dyDescent="0.2">
      <c r="A340" s="109"/>
    </row>
    <row r="341" spans="1:1" x14ac:dyDescent="0.2">
      <c r="A341" s="109"/>
    </row>
    <row r="342" spans="1:1" x14ac:dyDescent="0.2">
      <c r="A342" s="111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  <row r="364" spans="1:1" x14ac:dyDescent="0.2">
      <c r="A364" s="112"/>
    </row>
    <row r="365" spans="1:1" x14ac:dyDescent="0.2">
      <c r="A365" s="112"/>
    </row>
    <row r="366" spans="1:1" x14ac:dyDescent="0.2">
      <c r="A366" s="112"/>
    </row>
    <row r="367" spans="1:1" x14ac:dyDescent="0.2">
      <c r="A367" s="112"/>
    </row>
  </sheetData>
  <phoneticPr fontId="7" type="noConversion"/>
  <hyperlinks>
    <hyperlink ref="A5" location="INDICE!A14" display="VOLVER AL INDICE" xr:uid="{00000000-0004-0000-2D00-000000000000}"/>
  </hyperlinks>
  <pageMargins left="0.75" right="0.75" top="1" bottom="1" header="0" footer="0"/>
  <headerFooter alignWithMargins="0"/>
  <ignoredErrors>
    <ignoredError sqref="Z18:Z41" formulaRange="1"/>
  </ignoredError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9"/>
  <dimension ref="A1:AC367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N5" sqref="N5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2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7" s="44" customFormat="1" ht="26.25" customHeight="1" x14ac:dyDescent="0.2">
      <c r="A2" s="102" t="s">
        <v>6</v>
      </c>
      <c r="B2" s="30" t="s">
        <v>104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Fondo Fiduciario de Desarrollo Provincial,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7" s="44" customFormat="1" ht="12.75" customHeight="1" x14ac:dyDescent="0.2">
      <c r="A3" s="102" t="s">
        <v>1825</v>
      </c>
      <c r="B3" s="19" t="s">
        <v>1836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7" s="44" customFormat="1" ht="33.75" customHeight="1" x14ac:dyDescent="0.2">
      <c r="A5" s="157" t="s">
        <v>1839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7" s="44" customFormat="1" ht="22.5" customHeight="1" x14ac:dyDescent="0.2">
      <c r="A7" s="102" t="s">
        <v>1840</v>
      </c>
      <c r="B7" s="25" t="s">
        <v>1850</v>
      </c>
      <c r="C7" s="40" t="s">
        <v>1850</v>
      </c>
      <c r="D7" s="40" t="s">
        <v>1850</v>
      </c>
      <c r="E7" s="40" t="s">
        <v>1850</v>
      </c>
      <c r="F7" s="40" t="s">
        <v>1850</v>
      </c>
      <c r="G7" s="40" t="s">
        <v>1850</v>
      </c>
      <c r="H7" s="40" t="s">
        <v>1850</v>
      </c>
      <c r="I7" s="40" t="s">
        <v>1850</v>
      </c>
      <c r="J7" s="40" t="s">
        <v>1850</v>
      </c>
      <c r="K7" s="40" t="s">
        <v>1850</v>
      </c>
      <c r="L7" s="40" t="s">
        <v>1850</v>
      </c>
      <c r="M7" s="40" t="s">
        <v>1850</v>
      </c>
      <c r="N7" s="40" t="s">
        <v>1850</v>
      </c>
      <c r="O7" s="40" t="s">
        <v>1850</v>
      </c>
      <c r="P7" s="40" t="s">
        <v>1850</v>
      </c>
      <c r="Q7" s="40" t="s">
        <v>1850</v>
      </c>
      <c r="R7" s="40" t="s">
        <v>1850</v>
      </c>
      <c r="S7" s="40" t="s">
        <v>1850</v>
      </c>
      <c r="T7" s="40" t="s">
        <v>1850</v>
      </c>
      <c r="U7" s="40" t="s">
        <v>1850</v>
      </c>
      <c r="V7" s="40" t="s">
        <v>1850</v>
      </c>
      <c r="W7" s="40" t="s">
        <v>1850</v>
      </c>
      <c r="X7" s="40" t="s">
        <v>1850</v>
      </c>
      <c r="Y7" s="40" t="s">
        <v>1850</v>
      </c>
      <c r="Z7" s="41" t="s">
        <v>1850</v>
      </c>
    </row>
    <row r="8" spans="1:27" s="44" customFormat="1" ht="11.25" x14ac:dyDescent="0.2">
      <c r="A8" s="104" t="s">
        <v>1841</v>
      </c>
      <c r="B8" s="121" t="s">
        <v>1300</v>
      </c>
      <c r="C8" s="122" t="s">
        <v>1301</v>
      </c>
      <c r="D8" s="122" t="s">
        <v>1302</v>
      </c>
      <c r="E8" s="124" t="s">
        <v>1303</v>
      </c>
      <c r="F8" s="122" t="s">
        <v>1304</v>
      </c>
      <c r="G8" s="122" t="s">
        <v>1305</v>
      </c>
      <c r="H8" s="124" t="s">
        <v>1306</v>
      </c>
      <c r="I8" s="122" t="s">
        <v>1307</v>
      </c>
      <c r="J8" s="122" t="s">
        <v>1308</v>
      </c>
      <c r="K8" s="124" t="s">
        <v>1309</v>
      </c>
      <c r="L8" s="122" t="s">
        <v>1310</v>
      </c>
      <c r="M8" s="122" t="s">
        <v>1311</v>
      </c>
      <c r="N8" s="124" t="s">
        <v>1312</v>
      </c>
      <c r="O8" s="122" t="s">
        <v>1313</v>
      </c>
      <c r="P8" s="122" t="s">
        <v>1314</v>
      </c>
      <c r="Q8" s="124" t="s">
        <v>1315</v>
      </c>
      <c r="R8" s="122" t="s">
        <v>1316</v>
      </c>
      <c r="S8" s="122" t="s">
        <v>1317</v>
      </c>
      <c r="T8" s="122" t="s">
        <v>1318</v>
      </c>
      <c r="U8" s="122" t="s">
        <v>1319</v>
      </c>
      <c r="V8" s="122" t="s">
        <v>1320</v>
      </c>
      <c r="W8" s="122" t="s">
        <v>1321</v>
      </c>
      <c r="X8" s="122" t="s">
        <v>1322</v>
      </c>
      <c r="Y8" s="122" t="s">
        <v>1323</v>
      </c>
      <c r="Z8" s="123" t="s">
        <v>1324</v>
      </c>
    </row>
    <row r="9" spans="1:27" s="45" customFormat="1" ht="23.25" customHeight="1" thickBot="1" x14ac:dyDescent="0.25">
      <c r="A9" s="105" t="s">
        <v>162</v>
      </c>
      <c r="B9" s="71" t="s">
        <v>84</v>
      </c>
      <c r="C9" s="23" t="s">
        <v>139</v>
      </c>
      <c r="D9" s="23" t="s">
        <v>140</v>
      </c>
      <c r="E9" s="32" t="s">
        <v>141</v>
      </c>
      <c r="F9" s="23" t="s">
        <v>142</v>
      </c>
      <c r="G9" s="23" t="s">
        <v>143</v>
      </c>
      <c r="H9" s="32" t="s">
        <v>144</v>
      </c>
      <c r="I9" s="23" t="s">
        <v>145</v>
      </c>
      <c r="J9" s="23" t="s">
        <v>146</v>
      </c>
      <c r="K9" s="32" t="s">
        <v>147</v>
      </c>
      <c r="L9" s="23" t="s">
        <v>148</v>
      </c>
      <c r="M9" s="23" t="s">
        <v>149</v>
      </c>
      <c r="N9" s="32" t="s">
        <v>150</v>
      </c>
      <c r="O9" s="23" t="s">
        <v>151</v>
      </c>
      <c r="P9" s="23" t="s">
        <v>152</v>
      </c>
      <c r="Q9" s="32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33" t="s">
        <v>161</v>
      </c>
    </row>
    <row r="10" spans="1:27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127"/>
      <c r="AA10" s="142"/>
    </row>
    <row r="11" spans="1:27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127"/>
      <c r="AA11" s="142"/>
    </row>
    <row r="12" spans="1:27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127"/>
      <c r="AA12" s="142"/>
    </row>
    <row r="13" spans="1:27" ht="13.7" customHeight="1" x14ac:dyDescent="0.2">
      <c r="A13" s="109">
        <v>1995</v>
      </c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127"/>
      <c r="AA13" s="142"/>
    </row>
    <row r="14" spans="1:27" ht="13.7" customHeight="1" x14ac:dyDescent="0.2">
      <c r="A14" s="109">
        <v>1996</v>
      </c>
      <c r="B14" s="48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127"/>
      <c r="AA14" s="142"/>
    </row>
    <row r="15" spans="1:27" ht="13.7" customHeight="1" x14ac:dyDescent="0.2">
      <c r="A15" s="109">
        <v>1997</v>
      </c>
      <c r="B15" s="48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127"/>
      <c r="AA15" s="142"/>
    </row>
    <row r="16" spans="1:27" ht="13.7" customHeight="1" x14ac:dyDescent="0.2">
      <c r="A16" s="109">
        <v>1998</v>
      </c>
      <c r="B16" s="48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127"/>
      <c r="AA16" s="142"/>
    </row>
    <row r="17" spans="1:27" ht="13.7" customHeight="1" x14ac:dyDescent="0.2">
      <c r="A17" s="109">
        <v>1999</v>
      </c>
      <c r="B17" s="48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127"/>
      <c r="AA17" s="142"/>
    </row>
    <row r="18" spans="1:27" ht="13.7" customHeight="1" thickBot="1" x14ac:dyDescent="0.25">
      <c r="A18" s="109">
        <v>2000</v>
      </c>
      <c r="B18" s="143"/>
      <c r="C18" s="67"/>
      <c r="D18" s="137">
        <v>15</v>
      </c>
      <c r="E18" s="136"/>
      <c r="F18" s="137">
        <v>11</v>
      </c>
      <c r="G18" s="137">
        <v>90</v>
      </c>
      <c r="H18" s="136"/>
      <c r="I18" s="137">
        <v>78</v>
      </c>
      <c r="J18" s="137">
        <v>80.83648054999999</v>
      </c>
      <c r="K18" s="137">
        <v>53.112599109999991</v>
      </c>
      <c r="L18" s="136"/>
      <c r="M18" s="137">
        <v>15</v>
      </c>
      <c r="N18" s="137">
        <v>271.79548217999996</v>
      </c>
      <c r="O18" s="137">
        <v>78.960311000000004</v>
      </c>
      <c r="P18" s="136"/>
      <c r="Q18" s="137">
        <v>82.085429999999988</v>
      </c>
      <c r="R18" s="137">
        <v>50.891938000000003</v>
      </c>
      <c r="S18" s="137">
        <v>80.698999999999998</v>
      </c>
      <c r="T18" s="137">
        <v>51.145831530000002</v>
      </c>
      <c r="U18" s="137">
        <v>81.201316999999989</v>
      </c>
      <c r="V18" s="137">
        <v>163.66900000000001</v>
      </c>
      <c r="W18" s="137">
        <v>48</v>
      </c>
      <c r="X18" s="137">
        <v>82.046000000000006</v>
      </c>
      <c r="Y18" s="136"/>
      <c r="Z18" s="35">
        <f>SUM(B18:Y18)</f>
        <v>1333.44338937</v>
      </c>
    </row>
    <row r="19" spans="1:27" ht="13.7" customHeight="1" thickBot="1" x14ac:dyDescent="0.25">
      <c r="A19" s="109">
        <v>2001</v>
      </c>
      <c r="B19" s="67"/>
      <c r="C19" s="34">
        <v>421.27031350999999</v>
      </c>
      <c r="D19" s="43">
        <v>228.52036517191783</v>
      </c>
      <c r="E19" s="70"/>
      <c r="F19" s="43">
        <v>27.712113219999999</v>
      </c>
      <c r="G19" s="43">
        <v>460.79537056999999</v>
      </c>
      <c r="H19" s="66">
        <v>115.06147475917811</v>
      </c>
      <c r="I19" s="43">
        <v>75.620270689999998</v>
      </c>
      <c r="J19" s="43">
        <v>362.38965607249997</v>
      </c>
      <c r="K19" s="43">
        <v>351.61990693000001</v>
      </c>
      <c r="L19" s="70"/>
      <c r="M19" s="43">
        <v>52.345230379999997</v>
      </c>
      <c r="N19" s="43">
        <v>273.22841774099999</v>
      </c>
      <c r="O19" s="43">
        <v>198.18030089999996</v>
      </c>
      <c r="P19" s="66">
        <v>235.49975375124998</v>
      </c>
      <c r="Q19" s="43">
        <v>392.73323059849992</v>
      </c>
      <c r="R19" s="43">
        <v>49.341111243500002</v>
      </c>
      <c r="S19" s="43">
        <v>188.06058235699999</v>
      </c>
      <c r="T19" s="43">
        <v>50.154395213500003</v>
      </c>
      <c r="U19" s="43">
        <v>79.613212759999996</v>
      </c>
      <c r="V19" s="43">
        <v>152.00704150100003</v>
      </c>
      <c r="W19" s="43">
        <v>49.341747000000005</v>
      </c>
      <c r="X19" s="43">
        <v>424.88891031000009</v>
      </c>
      <c r="Y19" s="73">
        <v>50.560640817260278</v>
      </c>
      <c r="Z19" s="36">
        <f t="shared" ref="Z19:Z43" si="0">SUM(B19:Y19)</f>
        <v>4238.944045496607</v>
      </c>
    </row>
    <row r="20" spans="1:27" ht="13.7" customHeight="1" x14ac:dyDescent="0.2">
      <c r="A20" s="109">
        <v>2002</v>
      </c>
      <c r="B20" s="68">
        <v>137.71100000000001</v>
      </c>
      <c r="C20" s="43">
        <v>10874.913146470466</v>
      </c>
      <c r="D20" s="43">
        <v>804.25970943526136</v>
      </c>
      <c r="E20" s="66">
        <v>3433.1325249810143</v>
      </c>
      <c r="F20" s="43">
        <v>1111.8833001936937</v>
      </c>
      <c r="G20" s="43">
        <v>2307.1924500548303</v>
      </c>
      <c r="H20" s="43">
        <v>491.63540565893419</v>
      </c>
      <c r="I20" s="43">
        <v>1411.5195096156165</v>
      </c>
      <c r="J20" s="43">
        <v>2042.7265408151818</v>
      </c>
      <c r="K20" s="43">
        <v>1660.8346826488478</v>
      </c>
      <c r="L20" s="70"/>
      <c r="M20" s="43">
        <v>291.09587425158099</v>
      </c>
      <c r="N20" s="43">
        <v>1590.0445489026272</v>
      </c>
      <c r="O20" s="43">
        <v>1558.108753601691</v>
      </c>
      <c r="P20" s="43">
        <v>1163.9296649820669</v>
      </c>
      <c r="Q20" s="43">
        <v>1808.0953711116977</v>
      </c>
      <c r="R20" s="43">
        <v>867.93577811559999</v>
      </c>
      <c r="S20" s="43">
        <v>1015.2779701947283</v>
      </c>
      <c r="T20" s="43">
        <v>98.674000000000007</v>
      </c>
      <c r="U20" s="43">
        <v>156.6326270482792</v>
      </c>
      <c r="V20" s="43">
        <v>324.7123217610569</v>
      </c>
      <c r="W20" s="43">
        <v>97.075939882740002</v>
      </c>
      <c r="X20" s="43">
        <v>1525.7785118319568</v>
      </c>
      <c r="Y20" s="76">
        <v>249.30016491386476</v>
      </c>
      <c r="Z20" s="36">
        <f t="shared" si="0"/>
        <v>35022.469796471742</v>
      </c>
    </row>
    <row r="21" spans="1:27" ht="13.7" customHeight="1" x14ac:dyDescent="0.2">
      <c r="A21" s="109">
        <v>2003</v>
      </c>
      <c r="B21" s="42">
        <v>137.71100000000001</v>
      </c>
      <c r="C21" s="43">
        <v>11860.770350770785</v>
      </c>
      <c r="D21" s="43">
        <v>841.53777351858344</v>
      </c>
      <c r="E21" s="43">
        <v>3701.3167537397244</v>
      </c>
      <c r="F21" s="43">
        <v>1349.6613156580975</v>
      </c>
      <c r="G21" s="43">
        <v>2484.8725973979067</v>
      </c>
      <c r="H21" s="43">
        <v>511.23530001447256</v>
      </c>
      <c r="I21" s="43">
        <v>1732.6833798710554</v>
      </c>
      <c r="J21" s="43">
        <v>2217.9129958745234</v>
      </c>
      <c r="K21" s="43">
        <v>1869.8473333773022</v>
      </c>
      <c r="L21" s="70"/>
      <c r="M21" s="43">
        <v>334.76241267047777</v>
      </c>
      <c r="N21" s="43">
        <v>1739.3187028756629</v>
      </c>
      <c r="O21" s="43">
        <v>1687.8857703831227</v>
      </c>
      <c r="P21" s="43">
        <v>1215.0061057179441</v>
      </c>
      <c r="Q21" s="43">
        <v>1921.2905930295587</v>
      </c>
      <c r="R21" s="43">
        <v>898.30903973942259</v>
      </c>
      <c r="S21" s="43">
        <v>1148.0201952395626</v>
      </c>
      <c r="T21" s="43">
        <v>99.09729900596237</v>
      </c>
      <c r="U21" s="43">
        <v>157.33112472900481</v>
      </c>
      <c r="V21" s="43">
        <v>300.4254023920027</v>
      </c>
      <c r="W21" s="43">
        <v>97.470601680654738</v>
      </c>
      <c r="X21" s="43">
        <v>1814.135695374752</v>
      </c>
      <c r="Y21" s="76">
        <v>264.06995772705164</v>
      </c>
      <c r="Z21" s="36">
        <f t="shared" si="0"/>
        <v>38384.671700787621</v>
      </c>
    </row>
    <row r="22" spans="1:27" ht="13.7" customHeight="1" thickBot="1" x14ac:dyDescent="0.25">
      <c r="A22" s="109">
        <v>2004</v>
      </c>
      <c r="B22" s="42">
        <v>137.71100000000001</v>
      </c>
      <c r="C22" s="43">
        <v>13171.343796965444</v>
      </c>
      <c r="D22" s="43">
        <v>890.30908413908799</v>
      </c>
      <c r="E22" s="43">
        <v>3861.4422404573897</v>
      </c>
      <c r="F22" s="43">
        <v>1453.7990580357248</v>
      </c>
      <c r="G22" s="43">
        <v>2610.8616488486095</v>
      </c>
      <c r="H22" s="43">
        <v>540.30462419415346</v>
      </c>
      <c r="I22" s="43">
        <v>1834.8908355757601</v>
      </c>
      <c r="J22" s="43">
        <v>2380.6351575850804</v>
      </c>
      <c r="K22" s="43">
        <v>2070.5231184366844</v>
      </c>
      <c r="L22" s="70"/>
      <c r="M22" s="43">
        <v>352.29074575940626</v>
      </c>
      <c r="N22" s="43">
        <v>1830.958703550117</v>
      </c>
      <c r="O22" s="43">
        <v>1795.6609731013552</v>
      </c>
      <c r="P22" s="43">
        <v>1285.5093162378491</v>
      </c>
      <c r="Q22" s="43">
        <v>2019.670270734837</v>
      </c>
      <c r="R22" s="43">
        <v>953.00664920424003</v>
      </c>
      <c r="S22" s="43">
        <v>1215.7953283128454</v>
      </c>
      <c r="T22" s="43">
        <v>104.53241308516087</v>
      </c>
      <c r="U22" s="43">
        <v>165.96014509271112</v>
      </c>
      <c r="V22" s="43">
        <v>316.90260561215706</v>
      </c>
      <c r="W22" s="43">
        <v>102.81649753065768</v>
      </c>
      <c r="X22" s="43">
        <v>1931.848013682998</v>
      </c>
      <c r="Y22" s="76">
        <v>276.49702108135227</v>
      </c>
      <c r="Z22" s="36">
        <f t="shared" si="0"/>
        <v>41303.269247223609</v>
      </c>
    </row>
    <row r="23" spans="1:27" ht="13.7" customHeight="1" x14ac:dyDescent="0.2">
      <c r="A23" s="109">
        <v>2005</v>
      </c>
      <c r="B23" s="42">
        <v>146.02615988985488</v>
      </c>
      <c r="C23" s="43">
        <v>16074.316200702622</v>
      </c>
      <c r="D23" s="43">
        <v>1016.9432419128788</v>
      </c>
      <c r="E23" s="43">
        <v>4442.3886119375293</v>
      </c>
      <c r="F23" s="43">
        <v>1801.1334544846002</v>
      </c>
      <c r="G23" s="43">
        <v>3118.1642271088349</v>
      </c>
      <c r="H23" s="43">
        <v>605.61158699010264</v>
      </c>
      <c r="I23" s="43">
        <v>2196.9756063038108</v>
      </c>
      <c r="J23" s="43">
        <v>2721.3959957660968</v>
      </c>
      <c r="K23" s="43">
        <v>2350.8573590693086</v>
      </c>
      <c r="L23" s="66">
        <v>6.6251615920126072</v>
      </c>
      <c r="M23" s="43">
        <v>375.13769390854003</v>
      </c>
      <c r="N23" s="43">
        <v>2141.9049409699587</v>
      </c>
      <c r="O23" s="43">
        <v>2170.8897612598771</v>
      </c>
      <c r="P23" s="43">
        <v>1459.3971450948343</v>
      </c>
      <c r="Q23" s="43">
        <v>2429.9168638652077</v>
      </c>
      <c r="R23" s="43">
        <v>1098.8023203861974</v>
      </c>
      <c r="S23" s="43">
        <v>1328.9901826352291</v>
      </c>
      <c r="T23" s="43">
        <v>139.92744296905207</v>
      </c>
      <c r="U23" s="43">
        <v>224.23356667637981</v>
      </c>
      <c r="V23" s="43">
        <v>388.35291440457235</v>
      </c>
      <c r="W23" s="43">
        <v>139.63037958000001</v>
      </c>
      <c r="X23" s="43">
        <v>2284.8126115945852</v>
      </c>
      <c r="Y23" s="76">
        <v>301.76445263190573</v>
      </c>
      <c r="Z23" s="36">
        <f t="shared" si="0"/>
        <v>48964.197881733984</v>
      </c>
    </row>
    <row r="24" spans="1:27" ht="13.7" customHeight="1" x14ac:dyDescent="0.2">
      <c r="A24" s="109">
        <v>2006</v>
      </c>
      <c r="B24" s="42">
        <v>8.9492345025007847</v>
      </c>
      <c r="C24" s="43">
        <v>17994.60151764518</v>
      </c>
      <c r="D24" s="43">
        <v>1082.6448849661874</v>
      </c>
      <c r="E24" s="43">
        <v>4900.4680330527963</v>
      </c>
      <c r="F24" s="43">
        <v>2000.602679284136</v>
      </c>
      <c r="G24" s="43">
        <v>3291.6622079920194</v>
      </c>
      <c r="H24" s="43">
        <v>636.79205508171481</v>
      </c>
      <c r="I24" s="43">
        <v>2328.714546469284</v>
      </c>
      <c r="J24" s="43">
        <v>2929.3984283330437</v>
      </c>
      <c r="K24" s="43">
        <v>2486.980060934382</v>
      </c>
      <c r="L24" s="43">
        <v>7.1303649586126063</v>
      </c>
      <c r="M24" s="43">
        <v>375.09833033495607</v>
      </c>
      <c r="N24" s="43">
        <v>2290.1127862211615</v>
      </c>
      <c r="O24" s="43">
        <v>2373.610248239394</v>
      </c>
      <c r="P24" s="43">
        <v>1513.2305813697981</v>
      </c>
      <c r="Q24" s="43">
        <v>2612.3265191169794</v>
      </c>
      <c r="R24" s="43">
        <v>1149.5149268350619</v>
      </c>
      <c r="S24" s="43">
        <v>1295.59382166669</v>
      </c>
      <c r="T24" s="43">
        <v>154.36650804992706</v>
      </c>
      <c r="U24" s="43">
        <v>191.21921887550445</v>
      </c>
      <c r="V24" s="43">
        <v>315.47105141400453</v>
      </c>
      <c r="W24" s="43">
        <v>121.39747625711558</v>
      </c>
      <c r="X24" s="43">
        <v>2499.1851977766805</v>
      </c>
      <c r="Y24" s="76">
        <v>311.22168504918312</v>
      </c>
      <c r="Z24" s="36">
        <f t="shared" si="0"/>
        <v>52870.292364426306</v>
      </c>
    </row>
    <row r="25" spans="1:27" ht="13.7" customHeight="1" x14ac:dyDescent="0.2">
      <c r="A25" s="109">
        <v>2007</v>
      </c>
      <c r="B25" s="42">
        <v>9.5833091151466956</v>
      </c>
      <c r="C25" s="43">
        <v>20423.324463059853</v>
      </c>
      <c r="D25" s="43">
        <v>1129.242143503526</v>
      </c>
      <c r="E25" s="43">
        <v>5385.5681582205043</v>
      </c>
      <c r="F25" s="43">
        <v>2103.9909294175072</v>
      </c>
      <c r="G25" s="43">
        <v>3520.8947465433675</v>
      </c>
      <c r="H25" s="43">
        <v>644.13285687205303</v>
      </c>
      <c r="I25" s="43">
        <v>2393.3668685621251</v>
      </c>
      <c r="J25" s="43">
        <v>3073.4067548231051</v>
      </c>
      <c r="K25" s="43">
        <v>2769.7176338292284</v>
      </c>
      <c r="L25" s="43">
        <v>7.6355683252126072</v>
      </c>
      <c r="M25" s="43">
        <v>369.46191213407462</v>
      </c>
      <c r="N25" s="43">
        <v>2454.6062006309207</v>
      </c>
      <c r="O25" s="43">
        <v>2526.8425598056247</v>
      </c>
      <c r="P25" s="43">
        <v>1523.4207604698668</v>
      </c>
      <c r="Q25" s="43">
        <v>2801.2580460818754</v>
      </c>
      <c r="R25" s="43">
        <v>1184.7179404287765</v>
      </c>
      <c r="S25" s="43">
        <v>1249.8994953049073</v>
      </c>
      <c r="T25" s="43">
        <v>167.45174018779613</v>
      </c>
      <c r="U25" s="43">
        <v>154.90632434229138</v>
      </c>
      <c r="V25" s="43">
        <v>215.49742523035533</v>
      </c>
      <c r="W25" s="43">
        <v>96.236390822383157</v>
      </c>
      <c r="X25" s="43">
        <v>2728.1289059370674</v>
      </c>
      <c r="Y25" s="76">
        <v>344.83548196873545</v>
      </c>
      <c r="Z25" s="36">
        <f t="shared" si="0"/>
        <v>57278.126615616311</v>
      </c>
    </row>
    <row r="26" spans="1:27" ht="13.7" customHeight="1" x14ac:dyDescent="0.2">
      <c r="A26" s="109">
        <v>2008</v>
      </c>
      <c r="B26" s="42">
        <v>10.219120918512187</v>
      </c>
      <c r="C26" s="43">
        <v>23301.791728211068</v>
      </c>
      <c r="D26" s="43">
        <v>1130.9066851787245</v>
      </c>
      <c r="E26" s="43">
        <v>5702.0037232709492</v>
      </c>
      <c r="F26" s="43">
        <v>2038.3191107670318</v>
      </c>
      <c r="G26" s="43">
        <v>3722.8162559678026</v>
      </c>
      <c r="H26" s="43">
        <v>646.62004679786594</v>
      </c>
      <c r="I26" s="43">
        <v>2537.860249938889</v>
      </c>
      <c r="J26" s="43">
        <v>3216.7805152400711</v>
      </c>
      <c r="K26" s="43">
        <v>3107.904096660518</v>
      </c>
      <c r="L26" s="43">
        <v>8.1421558106252103</v>
      </c>
      <c r="M26" s="43">
        <v>372.5052638320139</v>
      </c>
      <c r="N26" s="43">
        <v>2633.8072433323659</v>
      </c>
      <c r="O26" s="43">
        <v>2701.6497283819454</v>
      </c>
      <c r="P26" s="43">
        <v>1682.2347745102711</v>
      </c>
      <c r="Q26" s="43">
        <v>3003.9542939891162</v>
      </c>
      <c r="R26" s="43">
        <v>1212.226662199881</v>
      </c>
      <c r="S26" s="43">
        <v>1236.5759342010176</v>
      </c>
      <c r="T26" s="43">
        <v>180.8884182856454</v>
      </c>
      <c r="U26" s="43">
        <v>108.27924448621567</v>
      </c>
      <c r="V26" s="43">
        <v>101.57034589902781</v>
      </c>
      <c r="W26" s="43">
        <v>66.036239486294576</v>
      </c>
      <c r="X26" s="43">
        <v>2988.830983341486</v>
      </c>
      <c r="Y26" s="76">
        <v>350.09295395150872</v>
      </c>
      <c r="Z26" s="36">
        <f t="shared" si="0"/>
        <v>62062.015774658837</v>
      </c>
    </row>
    <row r="27" spans="1:27" ht="13.7" customHeight="1" x14ac:dyDescent="0.2">
      <c r="A27" s="109">
        <v>2009</v>
      </c>
      <c r="B27" s="42">
        <v>10.8531955311581</v>
      </c>
      <c r="C27" s="43">
        <v>27641.412951699604</v>
      </c>
      <c r="D27" s="43">
        <v>1216.9201482446133</v>
      </c>
      <c r="E27" s="43">
        <v>6164.9507911367764</v>
      </c>
      <c r="F27" s="43">
        <v>2115.1096744894894</v>
      </c>
      <c r="G27" s="43">
        <v>3946.2238042783979</v>
      </c>
      <c r="H27" s="43">
        <v>650.73912170990513</v>
      </c>
      <c r="I27" s="43">
        <v>2741.4210577717449</v>
      </c>
      <c r="J27" s="43">
        <v>3380.2858045999119</v>
      </c>
      <c r="K27" s="43">
        <v>3325.7683424097818</v>
      </c>
      <c r="L27" s="43">
        <v>8.6473591772252085</v>
      </c>
      <c r="M27" s="43">
        <v>374.91398883205954</v>
      </c>
      <c r="N27" s="43">
        <v>2898.8121303420785</v>
      </c>
      <c r="O27" s="43">
        <v>2894.5609930849964</v>
      </c>
      <c r="P27" s="43">
        <v>1883.7881057538555</v>
      </c>
      <c r="Q27" s="43">
        <v>3231.9854368367687</v>
      </c>
      <c r="R27" s="43">
        <v>1225.1632928086094</v>
      </c>
      <c r="S27" s="43">
        <v>1244.5480406211727</v>
      </c>
      <c r="T27" s="43">
        <v>206.28735308914565</v>
      </c>
      <c r="U27" s="43">
        <v>56.387942169149433</v>
      </c>
      <c r="V27" s="43">
        <v>54.580151397629315</v>
      </c>
      <c r="W27" s="43">
        <v>31.001917028676779</v>
      </c>
      <c r="X27" s="43">
        <v>3281.1443199715764</v>
      </c>
      <c r="Y27" s="76">
        <v>397.2741297355152</v>
      </c>
      <c r="Z27" s="36">
        <f t="shared" si="0"/>
        <v>68982.780052719827</v>
      </c>
    </row>
    <row r="28" spans="1:27" ht="13.7" customHeight="1" x14ac:dyDescent="0.2">
      <c r="A28" s="109">
        <v>2010</v>
      </c>
      <c r="B28" s="42">
        <v>0</v>
      </c>
      <c r="C28" s="43">
        <v>312.31232876712329</v>
      </c>
      <c r="D28" s="43">
        <v>18.272665548833231</v>
      </c>
      <c r="E28" s="43">
        <v>0</v>
      </c>
      <c r="F28" s="43">
        <v>0</v>
      </c>
      <c r="G28" s="43">
        <v>0</v>
      </c>
      <c r="H28" s="43">
        <v>658.5341690702229</v>
      </c>
      <c r="I28" s="43">
        <v>0</v>
      </c>
      <c r="J28" s="43">
        <v>0</v>
      </c>
      <c r="K28" s="43">
        <v>0</v>
      </c>
      <c r="L28" s="43">
        <v>0</v>
      </c>
      <c r="M28" s="43">
        <v>0</v>
      </c>
      <c r="N28" s="43">
        <v>0</v>
      </c>
      <c r="O28" s="43">
        <v>21.538730000000001</v>
      </c>
      <c r="P28" s="43">
        <v>0</v>
      </c>
      <c r="Q28" s="43">
        <v>0</v>
      </c>
      <c r="R28" s="43">
        <v>0</v>
      </c>
      <c r="S28" s="43">
        <v>0</v>
      </c>
      <c r="T28" s="43">
        <v>225.63846944158769</v>
      </c>
      <c r="U28" s="43">
        <v>0</v>
      </c>
      <c r="V28" s="43">
        <v>0</v>
      </c>
      <c r="W28" s="43">
        <v>0</v>
      </c>
      <c r="X28" s="43">
        <v>0</v>
      </c>
      <c r="Y28" s="76">
        <v>0</v>
      </c>
      <c r="Z28" s="36">
        <f t="shared" si="0"/>
        <v>1236.2963628277671</v>
      </c>
    </row>
    <row r="29" spans="1:27" ht="13.7" customHeight="1" x14ac:dyDescent="0.2">
      <c r="A29" s="109">
        <v>2011</v>
      </c>
      <c r="B29" s="42">
        <v>0</v>
      </c>
      <c r="C29" s="43">
        <v>1112.5753424657535</v>
      </c>
      <c r="D29" s="43">
        <v>17.970513633864591</v>
      </c>
      <c r="E29" s="43">
        <v>0</v>
      </c>
      <c r="F29" s="43">
        <v>0</v>
      </c>
      <c r="G29" s="43">
        <v>0</v>
      </c>
      <c r="H29" s="43">
        <v>647.47254627748782</v>
      </c>
      <c r="I29" s="43">
        <v>0</v>
      </c>
      <c r="J29" s="43">
        <v>0</v>
      </c>
      <c r="K29" s="43">
        <v>40.01315068493151</v>
      </c>
      <c r="L29" s="43">
        <v>0</v>
      </c>
      <c r="M29" s="43">
        <v>0</v>
      </c>
      <c r="N29" s="43">
        <v>0</v>
      </c>
      <c r="O29" s="43">
        <v>21.538730000000001</v>
      </c>
      <c r="P29" s="43">
        <v>0</v>
      </c>
      <c r="Q29" s="43">
        <v>80.052602739726012</v>
      </c>
      <c r="R29" s="43">
        <v>0</v>
      </c>
      <c r="S29" s="43">
        <v>0</v>
      </c>
      <c r="T29" s="43">
        <v>246.80484833183502</v>
      </c>
      <c r="U29" s="43">
        <v>0</v>
      </c>
      <c r="V29" s="43">
        <v>0</v>
      </c>
      <c r="W29" s="43">
        <v>0</v>
      </c>
      <c r="X29" s="43">
        <v>0</v>
      </c>
      <c r="Y29" s="76">
        <v>0</v>
      </c>
      <c r="Z29" s="36">
        <f t="shared" si="0"/>
        <v>2166.4277341335983</v>
      </c>
    </row>
    <row r="30" spans="1:27" ht="13.7" customHeight="1" x14ac:dyDescent="0.2">
      <c r="A30" s="109">
        <v>2012</v>
      </c>
      <c r="B30" s="42">
        <v>0</v>
      </c>
      <c r="C30" s="43">
        <v>1049.987951780822</v>
      </c>
      <c r="D30" s="43">
        <v>17.71152854</v>
      </c>
      <c r="E30" s="43">
        <v>0</v>
      </c>
      <c r="F30" s="43">
        <v>0</v>
      </c>
      <c r="G30" s="43">
        <v>0</v>
      </c>
      <c r="H30" s="43">
        <v>9.6120512300000005</v>
      </c>
      <c r="I30" s="43">
        <v>0</v>
      </c>
      <c r="J30" s="43">
        <v>0</v>
      </c>
      <c r="K30" s="43">
        <v>40.01315068493151</v>
      </c>
      <c r="L30" s="43">
        <v>0</v>
      </c>
      <c r="M30" s="43">
        <v>0</v>
      </c>
      <c r="N30" s="43">
        <v>0</v>
      </c>
      <c r="O30" s="43">
        <v>21.538730000000001</v>
      </c>
      <c r="P30" s="43">
        <v>0</v>
      </c>
      <c r="Q30" s="43">
        <v>80.052602739726012</v>
      </c>
      <c r="R30" s="43">
        <v>0</v>
      </c>
      <c r="S30" s="43">
        <v>0</v>
      </c>
      <c r="T30" s="43">
        <v>270.02288164180334</v>
      </c>
      <c r="U30" s="43">
        <v>0</v>
      </c>
      <c r="V30" s="43">
        <v>0</v>
      </c>
      <c r="W30" s="43">
        <v>0</v>
      </c>
      <c r="X30" s="43">
        <v>0</v>
      </c>
      <c r="Y30" s="76">
        <v>0</v>
      </c>
      <c r="Z30" s="36">
        <f t="shared" si="0"/>
        <v>1488.9388966172828</v>
      </c>
    </row>
    <row r="31" spans="1:27" ht="13.7" customHeight="1" x14ac:dyDescent="0.2">
      <c r="A31" s="109">
        <v>2013</v>
      </c>
      <c r="B31" s="42">
        <v>0</v>
      </c>
      <c r="C31" s="43">
        <v>873.12300273972539</v>
      </c>
      <c r="D31" s="43">
        <v>17.042190829999999</v>
      </c>
      <c r="E31" s="43">
        <v>0</v>
      </c>
      <c r="F31" s="43">
        <v>0</v>
      </c>
      <c r="G31" s="43">
        <v>0</v>
      </c>
      <c r="H31" s="43">
        <v>9.6120512300000005</v>
      </c>
      <c r="I31" s="43">
        <v>0</v>
      </c>
      <c r="J31" s="43">
        <v>0</v>
      </c>
      <c r="K31" s="43">
        <v>34.304909150684907</v>
      </c>
      <c r="L31" s="43">
        <v>0</v>
      </c>
      <c r="M31" s="43">
        <v>0</v>
      </c>
      <c r="N31" s="43">
        <v>0</v>
      </c>
      <c r="O31" s="43">
        <v>21.538730000000001</v>
      </c>
      <c r="P31" s="43">
        <v>0</v>
      </c>
      <c r="Q31" s="43">
        <v>68.621091068493143</v>
      </c>
      <c r="R31" s="43">
        <v>120.19276487720086</v>
      </c>
      <c r="S31" s="43">
        <v>0</v>
      </c>
      <c r="T31" s="43">
        <v>270.02288164180334</v>
      </c>
      <c r="U31" s="43">
        <v>0</v>
      </c>
      <c r="V31" s="43">
        <v>0</v>
      </c>
      <c r="W31" s="43">
        <v>0</v>
      </c>
      <c r="X31" s="43">
        <v>0</v>
      </c>
      <c r="Y31" s="76">
        <v>0</v>
      </c>
      <c r="Z31" s="36">
        <f t="shared" si="0"/>
        <v>1414.4576215379079</v>
      </c>
    </row>
    <row r="32" spans="1:27" ht="13.7" customHeight="1" x14ac:dyDescent="0.2">
      <c r="A32" s="109">
        <v>2014</v>
      </c>
      <c r="B32" s="42">
        <v>0</v>
      </c>
      <c r="C32" s="43">
        <v>696.25805369862906</v>
      </c>
      <c r="D32" s="43">
        <v>16.373855380000002</v>
      </c>
      <c r="E32" s="43">
        <v>0</v>
      </c>
      <c r="F32" s="43">
        <v>0</v>
      </c>
      <c r="G32" s="43">
        <v>0</v>
      </c>
      <c r="H32" s="43">
        <v>9.6120512300000005</v>
      </c>
      <c r="I32" s="43">
        <v>0</v>
      </c>
      <c r="J32" s="43">
        <v>0</v>
      </c>
      <c r="K32" s="43">
        <v>28.590092273972598</v>
      </c>
      <c r="L32" s="43">
        <v>0</v>
      </c>
      <c r="M32" s="43">
        <v>0</v>
      </c>
      <c r="N32" s="43">
        <v>0</v>
      </c>
      <c r="O32" s="43">
        <v>21.538730000000001</v>
      </c>
      <c r="P32" s="43">
        <v>0</v>
      </c>
      <c r="Q32" s="43">
        <v>57.187707275890411</v>
      </c>
      <c r="R32" s="43">
        <v>0</v>
      </c>
      <c r="S32" s="43">
        <v>0</v>
      </c>
      <c r="T32" s="43">
        <v>270.02288164180334</v>
      </c>
      <c r="U32" s="43">
        <v>0</v>
      </c>
      <c r="V32" s="43">
        <v>0</v>
      </c>
      <c r="W32" s="43">
        <v>0</v>
      </c>
      <c r="X32" s="43">
        <v>0</v>
      </c>
      <c r="Y32" s="76">
        <v>0</v>
      </c>
      <c r="Z32" s="36">
        <f t="shared" si="0"/>
        <v>1099.5833715002955</v>
      </c>
    </row>
    <row r="33" spans="1:28" ht="13.7" customHeight="1" x14ac:dyDescent="0.2">
      <c r="A33" s="109">
        <v>2015</v>
      </c>
      <c r="B33" s="42">
        <v>0</v>
      </c>
      <c r="C33" s="43">
        <v>519.39310465753294</v>
      </c>
      <c r="D33" s="43">
        <v>12.91437357</v>
      </c>
      <c r="E33" s="43">
        <v>0</v>
      </c>
      <c r="F33" s="43">
        <v>0</v>
      </c>
      <c r="G33" s="43">
        <v>0</v>
      </c>
      <c r="H33" s="43">
        <v>9.61211123</v>
      </c>
      <c r="I33" s="43">
        <v>0</v>
      </c>
      <c r="J33" s="43">
        <v>0</v>
      </c>
      <c r="K33" s="43">
        <v>22.875275397260292</v>
      </c>
      <c r="L33" s="43">
        <v>0</v>
      </c>
      <c r="M33" s="43">
        <v>0</v>
      </c>
      <c r="N33" s="43">
        <v>0</v>
      </c>
      <c r="O33" s="43">
        <v>21.538730000000001</v>
      </c>
      <c r="P33" s="43">
        <v>0</v>
      </c>
      <c r="Q33" s="43">
        <v>45.756195604657528</v>
      </c>
      <c r="R33" s="43">
        <v>0</v>
      </c>
      <c r="S33" s="43">
        <v>0</v>
      </c>
      <c r="T33" s="43">
        <v>270.02288164180334</v>
      </c>
      <c r="U33" s="43">
        <v>0</v>
      </c>
      <c r="V33" s="43">
        <v>0</v>
      </c>
      <c r="W33" s="43">
        <v>0</v>
      </c>
      <c r="X33" s="43">
        <v>0</v>
      </c>
      <c r="Y33" s="76">
        <v>0</v>
      </c>
      <c r="Z33" s="36">
        <f t="shared" si="0"/>
        <v>902.11267210125402</v>
      </c>
    </row>
    <row r="34" spans="1:28" ht="13.7" customHeight="1" x14ac:dyDescent="0.2">
      <c r="A34" s="109">
        <v>2016</v>
      </c>
      <c r="B34" s="42">
        <v>0</v>
      </c>
      <c r="C34" s="43">
        <v>343.15278027397153</v>
      </c>
      <c r="D34" s="43">
        <v>9.4933301300000004</v>
      </c>
      <c r="E34" s="43">
        <v>0</v>
      </c>
      <c r="F34" s="43">
        <v>0</v>
      </c>
      <c r="G34" s="43">
        <v>0</v>
      </c>
      <c r="H34" s="43">
        <v>9.6121232300000017</v>
      </c>
      <c r="I34" s="43">
        <v>0</v>
      </c>
      <c r="J34" s="43">
        <v>0</v>
      </c>
      <c r="K34" s="43">
        <v>17.160457479452084</v>
      </c>
      <c r="L34" s="43">
        <v>0</v>
      </c>
      <c r="M34" s="43">
        <v>0</v>
      </c>
      <c r="N34" s="43">
        <v>0</v>
      </c>
      <c r="O34" s="43">
        <v>21.538730000000001</v>
      </c>
      <c r="P34" s="43">
        <v>0</v>
      </c>
      <c r="Q34" s="43">
        <v>34.324683933424652</v>
      </c>
      <c r="R34" s="43">
        <v>0</v>
      </c>
      <c r="S34" s="43">
        <v>0</v>
      </c>
      <c r="T34" s="43">
        <v>270.02288164180334</v>
      </c>
      <c r="U34" s="43">
        <v>0</v>
      </c>
      <c r="V34" s="43">
        <v>0</v>
      </c>
      <c r="W34" s="43">
        <v>0</v>
      </c>
      <c r="X34" s="43">
        <v>0</v>
      </c>
      <c r="Y34" s="76">
        <v>0</v>
      </c>
      <c r="Z34" s="36">
        <f t="shared" si="0"/>
        <v>705.30498668865152</v>
      </c>
    </row>
    <row r="35" spans="1:28" ht="13.7" customHeight="1" x14ac:dyDescent="0.2">
      <c r="A35" s="109">
        <v>2017</v>
      </c>
      <c r="B35" s="42">
        <v>0</v>
      </c>
      <c r="C35" s="43">
        <v>228.87522191780738</v>
      </c>
      <c r="D35" s="43">
        <v>1.8803793716280186</v>
      </c>
      <c r="E35" s="43">
        <v>0</v>
      </c>
      <c r="F35" s="43">
        <v>0</v>
      </c>
      <c r="G35" s="43">
        <v>3300</v>
      </c>
      <c r="H35" s="43">
        <v>1709.6121352299999</v>
      </c>
      <c r="I35" s="43">
        <v>900</v>
      </c>
      <c r="J35" s="43">
        <v>0</v>
      </c>
      <c r="K35" s="43">
        <v>1131.4456406027398</v>
      </c>
      <c r="L35" s="43">
        <v>0</v>
      </c>
      <c r="M35" s="43">
        <v>0</v>
      </c>
      <c r="N35" s="43">
        <v>0</v>
      </c>
      <c r="O35" s="43">
        <v>21.538730000000001</v>
      </c>
      <c r="P35" s="43">
        <v>2000</v>
      </c>
      <c r="Q35" s="43">
        <v>872.8931722621918</v>
      </c>
      <c r="R35" s="43">
        <v>0</v>
      </c>
      <c r="S35" s="43">
        <v>0</v>
      </c>
      <c r="T35" s="43">
        <v>270.02288164180334</v>
      </c>
      <c r="U35" s="43">
        <v>1200</v>
      </c>
      <c r="V35" s="43">
        <v>0</v>
      </c>
      <c r="W35" s="43">
        <v>0</v>
      </c>
      <c r="X35" s="43">
        <v>0</v>
      </c>
      <c r="Y35" s="76">
        <v>900</v>
      </c>
      <c r="Z35" s="36">
        <f t="shared" si="0"/>
        <v>12536.26816102617</v>
      </c>
    </row>
    <row r="36" spans="1:28" ht="13.7" customHeight="1" x14ac:dyDescent="0.2">
      <c r="A36" s="109">
        <v>2018</v>
      </c>
      <c r="B36" s="42">
        <v>0</v>
      </c>
      <c r="C36" s="43">
        <v>114.59766356164315</v>
      </c>
      <c r="D36" s="43">
        <v>0</v>
      </c>
      <c r="E36" s="43">
        <v>2777.3167821100001</v>
      </c>
      <c r="F36" s="43">
        <v>2500</v>
      </c>
      <c r="G36" s="43">
        <v>4983.333333333333</v>
      </c>
      <c r="H36" s="43">
        <v>3091.9871472299997</v>
      </c>
      <c r="I36" s="43">
        <v>1500</v>
      </c>
      <c r="J36" s="43">
        <v>0</v>
      </c>
      <c r="K36" s="43">
        <v>4055.7308237260272</v>
      </c>
      <c r="L36" s="43">
        <v>0</v>
      </c>
      <c r="M36" s="43">
        <v>0</v>
      </c>
      <c r="N36" s="43">
        <v>4000</v>
      </c>
      <c r="O36" s="43">
        <v>21.538730000000001</v>
      </c>
      <c r="P36" s="43">
        <v>1843.75</v>
      </c>
      <c r="Q36" s="43">
        <v>861.4616605909589</v>
      </c>
      <c r="R36" s="43">
        <v>1500</v>
      </c>
      <c r="S36" s="43">
        <v>0</v>
      </c>
      <c r="T36" s="43">
        <v>270.02288164180334</v>
      </c>
      <c r="U36" s="43">
        <v>2582.4050095714283</v>
      </c>
      <c r="V36" s="43">
        <v>0</v>
      </c>
      <c r="W36" s="43">
        <v>0</v>
      </c>
      <c r="X36" s="43">
        <v>1000</v>
      </c>
      <c r="Y36" s="76">
        <v>875</v>
      </c>
      <c r="Z36" s="36">
        <f t="shared" si="0"/>
        <v>31977.144031765194</v>
      </c>
    </row>
    <row r="37" spans="1:28" ht="13.7" customHeight="1" x14ac:dyDescent="0.2">
      <c r="A37" s="109">
        <v>2019</v>
      </c>
      <c r="B37" s="42">
        <v>0</v>
      </c>
      <c r="C37" s="43">
        <v>6999.9999999999991</v>
      </c>
      <c r="D37" s="43">
        <v>0</v>
      </c>
      <c r="E37" s="43">
        <v>2116.0508816076185</v>
      </c>
      <c r="F37" s="43">
        <v>2279.8499366256033</v>
      </c>
      <c r="G37" s="43">
        <v>8703.3086569714633</v>
      </c>
      <c r="H37" s="43">
        <v>3369.1974619021462</v>
      </c>
      <c r="I37" s="43">
        <v>1042.2171139050479</v>
      </c>
      <c r="J37" s="43">
        <v>0</v>
      </c>
      <c r="K37" s="43">
        <v>8476.7325049461178</v>
      </c>
      <c r="L37" s="43">
        <v>0</v>
      </c>
      <c r="M37" s="43">
        <v>0</v>
      </c>
      <c r="N37" s="43">
        <v>6774.4112404661873</v>
      </c>
      <c r="O37" s="43">
        <v>21.538730000000001</v>
      </c>
      <c r="P37" s="43">
        <v>1436.6673411237832</v>
      </c>
      <c r="Q37" s="43">
        <v>1068.7559813529247</v>
      </c>
      <c r="R37" s="43">
        <v>1500</v>
      </c>
      <c r="S37" s="43">
        <v>1674.59283233</v>
      </c>
      <c r="T37" s="43">
        <v>270.02288164180334</v>
      </c>
      <c r="U37" s="43">
        <v>1888.2499530485356</v>
      </c>
      <c r="V37" s="43">
        <v>0</v>
      </c>
      <c r="W37" s="43">
        <v>0</v>
      </c>
      <c r="X37" s="43">
        <v>1215.9199662572964</v>
      </c>
      <c r="Y37" s="76">
        <v>650</v>
      </c>
      <c r="Z37" s="36">
        <f t="shared" si="0"/>
        <v>49487.515482178525</v>
      </c>
    </row>
    <row r="38" spans="1:28" ht="13.7" customHeight="1" x14ac:dyDescent="0.2">
      <c r="A38" s="109">
        <v>2020</v>
      </c>
      <c r="B38" s="42">
        <v>0</v>
      </c>
      <c r="C38" s="43">
        <v>8731.033926410244</v>
      </c>
      <c r="D38" s="43">
        <v>0</v>
      </c>
      <c r="E38" s="43">
        <v>6909.5932038918072</v>
      </c>
      <c r="F38" s="43">
        <v>3824.6625552835394</v>
      </c>
      <c r="G38" s="43">
        <v>13567.716482079642</v>
      </c>
      <c r="H38" s="43">
        <v>15461.708421689533</v>
      </c>
      <c r="I38" s="43">
        <v>9384.8572916170306</v>
      </c>
      <c r="J38" s="43">
        <v>0</v>
      </c>
      <c r="K38" s="43">
        <v>13721.855023421218</v>
      </c>
      <c r="L38" s="43">
        <v>0</v>
      </c>
      <c r="M38" s="43">
        <v>628.79564209925081</v>
      </c>
      <c r="N38" s="43">
        <v>13997.061935856767</v>
      </c>
      <c r="O38" s="43">
        <v>1417.7857944970772</v>
      </c>
      <c r="P38" s="43">
        <v>10931.638018579133</v>
      </c>
      <c r="Q38" s="43">
        <v>7377.5793467346912</v>
      </c>
      <c r="R38" s="43">
        <v>4107.7775505493219</v>
      </c>
      <c r="S38" s="43">
        <v>2088.7038331423787</v>
      </c>
      <c r="T38" s="43">
        <v>270.02288164180334</v>
      </c>
      <c r="U38" s="43">
        <v>5758.5552741114107</v>
      </c>
      <c r="V38" s="43">
        <v>5352.2804139054642</v>
      </c>
      <c r="W38" s="43">
        <v>0</v>
      </c>
      <c r="X38" s="43">
        <v>16097.584905853917</v>
      </c>
      <c r="Y38" s="76">
        <v>2139.8972057252295</v>
      </c>
      <c r="Z38" s="36">
        <f t="shared" si="0"/>
        <v>141769.10970708946</v>
      </c>
    </row>
    <row r="39" spans="1:28" s="21" customFormat="1" ht="13.7" customHeight="1" x14ac:dyDescent="0.2">
      <c r="A39" s="109">
        <v>2021</v>
      </c>
      <c r="B39" s="42">
        <v>0</v>
      </c>
      <c r="C39" s="43">
        <v>8815.4299597954177</v>
      </c>
      <c r="D39" s="43">
        <v>2519.988104958094</v>
      </c>
      <c r="E39" s="43">
        <v>6170.0798486883896</v>
      </c>
      <c r="F39" s="43">
        <v>4081.0253651345865</v>
      </c>
      <c r="G39" s="43">
        <v>16738.582656252838</v>
      </c>
      <c r="H39" s="43">
        <v>21722.592025283189</v>
      </c>
      <c r="I39" s="43">
        <v>12108.818882241721</v>
      </c>
      <c r="J39" s="43">
        <v>5107.8258341960845</v>
      </c>
      <c r="K39" s="43">
        <v>14670.219953354224</v>
      </c>
      <c r="L39" s="43">
        <v>0</v>
      </c>
      <c r="M39" s="43">
        <v>634.87371469069251</v>
      </c>
      <c r="N39" s="43">
        <v>14784.270572748312</v>
      </c>
      <c r="O39" s="43">
        <v>1409.7434859819152</v>
      </c>
      <c r="P39" s="43">
        <v>12807.205951691125</v>
      </c>
      <c r="Q39" s="43">
        <v>7513.2478233030979</v>
      </c>
      <c r="R39" s="43">
        <v>8037.4514413529823</v>
      </c>
      <c r="S39" s="43">
        <v>2108.893689225793</v>
      </c>
      <c r="T39" s="43">
        <v>270.02288164180334</v>
      </c>
      <c r="U39" s="43">
        <v>5896.8715777982343</v>
      </c>
      <c r="V39" s="43">
        <v>5404.0166962640069</v>
      </c>
      <c r="W39" s="43">
        <v>0</v>
      </c>
      <c r="X39" s="43">
        <v>23313.744002653326</v>
      </c>
      <c r="Y39" s="76">
        <v>1931.4737673382522</v>
      </c>
      <c r="Z39" s="36">
        <f t="shared" si="0"/>
        <v>176046.37823459413</v>
      </c>
      <c r="AA39" s="1"/>
      <c r="AB39" s="1"/>
    </row>
    <row r="40" spans="1:28" s="21" customFormat="1" ht="13.7" customHeight="1" x14ac:dyDescent="0.2">
      <c r="A40" s="109">
        <v>2022</v>
      </c>
      <c r="B40" s="42">
        <v>0</v>
      </c>
      <c r="C40" s="43">
        <v>8377.3649999999998</v>
      </c>
      <c r="D40" s="43">
        <v>7558.3339999999998</v>
      </c>
      <c r="E40" s="43">
        <v>0</v>
      </c>
      <c r="F40" s="43">
        <v>2627.0749999999998</v>
      </c>
      <c r="G40" s="43">
        <v>25357.732</v>
      </c>
      <c r="H40" s="43">
        <v>32462.227999999999</v>
      </c>
      <c r="I40" s="43">
        <v>16118.227999999999</v>
      </c>
      <c r="J40" s="43">
        <v>7764.5860000000002</v>
      </c>
      <c r="K40" s="43">
        <v>6546.9059999999999</v>
      </c>
      <c r="L40" s="43">
        <v>0</v>
      </c>
      <c r="M40" s="43">
        <v>603.32500000000005</v>
      </c>
      <c r="N40" s="43">
        <v>10331.896000000001</v>
      </c>
      <c r="O40" s="43">
        <v>4363.6540000000005</v>
      </c>
      <c r="P40" s="43">
        <v>9831.7870000000003</v>
      </c>
      <c r="Q40" s="43">
        <v>6772.8879999999999</v>
      </c>
      <c r="R40" s="43">
        <v>14367.075999999999</v>
      </c>
      <c r="S40" s="43">
        <v>2004.097</v>
      </c>
      <c r="T40" s="43">
        <v>270.02288164180334</v>
      </c>
      <c r="U40" s="43">
        <v>5132.4859999999999</v>
      </c>
      <c r="V40" s="43">
        <v>0</v>
      </c>
      <c r="W40" s="43">
        <v>0</v>
      </c>
      <c r="X40" s="43">
        <v>24908.351999999999</v>
      </c>
      <c r="Y40" s="76">
        <v>1645.432</v>
      </c>
      <c r="Z40" s="36">
        <f t="shared" si="0"/>
        <v>187043.46988164182</v>
      </c>
      <c r="AA40" s="22"/>
      <c r="AB40" s="22"/>
    </row>
    <row r="41" spans="1:28" s="21" customFormat="1" ht="13.7" customHeight="1" x14ac:dyDescent="0.2">
      <c r="A41" s="109">
        <v>2023</v>
      </c>
      <c r="B41" s="42">
        <v>0</v>
      </c>
      <c r="C41" s="43">
        <v>1745.7998127152155</v>
      </c>
      <c r="D41" s="43">
        <v>10238.265990929704</v>
      </c>
      <c r="E41" s="43">
        <v>1117.1518554384056</v>
      </c>
      <c r="F41" s="43">
        <v>180.52399187813387</v>
      </c>
      <c r="G41" s="43">
        <v>48112.471764801368</v>
      </c>
      <c r="H41" s="43">
        <v>85527.29026564947</v>
      </c>
      <c r="I41" s="43">
        <v>9489.7595372365049</v>
      </c>
      <c r="J41" s="43">
        <v>10481.297793182517</v>
      </c>
      <c r="K41" s="43">
        <v>4955.4761531368376</v>
      </c>
      <c r="L41" s="43">
        <v>0</v>
      </c>
      <c r="M41" s="43">
        <v>125.72981888118203</v>
      </c>
      <c r="N41" s="43">
        <v>1062.7615162441311</v>
      </c>
      <c r="O41" s="43">
        <v>5932.3995780960404</v>
      </c>
      <c r="P41" s="43">
        <v>1.7404556274414062E-11</v>
      </c>
      <c r="Q41" s="43">
        <v>1303.7977795681982</v>
      </c>
      <c r="R41" s="43">
        <v>46126.597273162763</v>
      </c>
      <c r="S41" s="43">
        <v>417.64340757942233</v>
      </c>
      <c r="T41" s="43">
        <v>270.02288164180334</v>
      </c>
      <c r="U41" s="43">
        <v>18921.907060218244</v>
      </c>
      <c r="V41" s="43">
        <v>0</v>
      </c>
      <c r="W41" s="43">
        <v>0</v>
      </c>
      <c r="X41" s="43">
        <v>55540.884639949931</v>
      </c>
      <c r="Y41" s="76">
        <v>6152.3318950121238</v>
      </c>
      <c r="Z41" s="36">
        <f t="shared" si="0"/>
        <v>307702.11301532201</v>
      </c>
      <c r="AA41" s="1"/>
      <c r="AB41" s="1"/>
    </row>
    <row r="42" spans="1:28" s="21" customFormat="1" ht="13.7" customHeight="1" x14ac:dyDescent="0.2">
      <c r="A42" s="109">
        <v>2024</v>
      </c>
      <c r="B42" s="42">
        <v>0</v>
      </c>
      <c r="C42" s="43">
        <v>0</v>
      </c>
      <c r="D42" s="43">
        <v>0</v>
      </c>
      <c r="E42" s="43">
        <v>0</v>
      </c>
      <c r="F42" s="43">
        <v>0</v>
      </c>
      <c r="G42" s="43">
        <v>53895.658871170002</v>
      </c>
      <c r="H42" s="43">
        <v>140287.25051602456</v>
      </c>
      <c r="I42" s="43">
        <v>7618.9541343499995</v>
      </c>
      <c r="J42" s="43">
        <v>0</v>
      </c>
      <c r="K42" s="43">
        <v>3.2186508178710936E-12</v>
      </c>
      <c r="L42" s="43"/>
      <c r="M42" s="43">
        <v>0</v>
      </c>
      <c r="N42" s="43">
        <v>0</v>
      </c>
      <c r="O42" s="43">
        <v>4.4703483581542973E-12</v>
      </c>
      <c r="P42" s="43">
        <v>0</v>
      </c>
      <c r="Q42" s="43">
        <v>0</v>
      </c>
      <c r="R42" s="43">
        <v>0</v>
      </c>
      <c r="S42" s="43">
        <v>0</v>
      </c>
      <c r="T42" s="43">
        <v>211.09468343999998</v>
      </c>
      <c r="U42" s="43">
        <v>0</v>
      </c>
      <c r="V42" s="43">
        <v>0</v>
      </c>
      <c r="W42" s="43"/>
      <c r="X42" s="43">
        <v>0</v>
      </c>
      <c r="Y42" s="37">
        <v>0</v>
      </c>
      <c r="Z42" s="36">
        <f t="shared" si="0"/>
        <v>202012.95820498455</v>
      </c>
      <c r="AA42" s="1"/>
      <c r="AB42" s="1"/>
    </row>
    <row r="43" spans="1:28" s="2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f t="shared" si="0"/>
        <v>#N/A</v>
      </c>
      <c r="AA43" s="1"/>
      <c r="AB43" s="1"/>
    </row>
    <row r="44" spans="1:28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8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8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8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8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29" x14ac:dyDescent="0.2">
      <c r="A49" s="109"/>
      <c r="Z49" s="17"/>
    </row>
    <row r="50" spans="1:29" x14ac:dyDescent="0.2">
      <c r="A50" s="109"/>
      <c r="Z50" s="17"/>
    </row>
    <row r="51" spans="1:29" x14ac:dyDescent="0.2">
      <c r="A51" s="109"/>
      <c r="Z51" s="17"/>
    </row>
    <row r="52" spans="1:29" x14ac:dyDescent="0.2">
      <c r="A52" s="109"/>
      <c r="Z52" s="17"/>
    </row>
    <row r="53" spans="1:29" x14ac:dyDescent="0.2">
      <c r="A53" s="109"/>
      <c r="Z53" s="17"/>
    </row>
    <row r="54" spans="1:29" x14ac:dyDescent="0.2">
      <c r="A54" s="109"/>
      <c r="Z54" s="17"/>
    </row>
    <row r="55" spans="1:29" x14ac:dyDescent="0.2">
      <c r="A55" s="109"/>
      <c r="Z55" s="17"/>
    </row>
    <row r="56" spans="1:29" x14ac:dyDescent="0.2">
      <c r="A56" s="109"/>
      <c r="Z56" s="17"/>
    </row>
    <row r="57" spans="1:29" x14ac:dyDescent="0.2">
      <c r="A57" s="109"/>
      <c r="Z57" s="24"/>
      <c r="AA57" s="22"/>
      <c r="AB57" s="22"/>
      <c r="AC57" s="22"/>
    </row>
    <row r="58" spans="1:29" x14ac:dyDescent="0.2">
      <c r="A58" s="109"/>
      <c r="Z58" s="20"/>
    </row>
    <row r="59" spans="1:29" x14ac:dyDescent="0.2">
      <c r="A59" s="109"/>
      <c r="Z59" s="20"/>
    </row>
    <row r="60" spans="1:29" x14ac:dyDescent="0.2">
      <c r="A60" s="109"/>
    </row>
    <row r="61" spans="1:29" x14ac:dyDescent="0.2">
      <c r="A61" s="109"/>
    </row>
    <row r="62" spans="1:29" x14ac:dyDescent="0.2">
      <c r="A62" s="109"/>
    </row>
    <row r="63" spans="1:29" x14ac:dyDescent="0.2">
      <c r="A63" s="109"/>
    </row>
    <row r="64" spans="1:29" x14ac:dyDescent="0.2">
      <c r="A64" s="109"/>
    </row>
    <row r="65" spans="1:1" x14ac:dyDescent="0.2">
      <c r="A65" s="109"/>
    </row>
    <row r="66" spans="1:1" x14ac:dyDescent="0.2">
      <c r="A66" s="109"/>
    </row>
    <row r="67" spans="1:1" x14ac:dyDescent="0.2">
      <c r="A67" s="109"/>
    </row>
    <row r="68" spans="1:1" x14ac:dyDescent="0.2">
      <c r="A68" s="109"/>
    </row>
    <row r="69" spans="1:1" x14ac:dyDescent="0.2">
      <c r="A69" s="109"/>
    </row>
    <row r="70" spans="1:1" x14ac:dyDescent="0.2">
      <c r="A70" s="109"/>
    </row>
    <row r="71" spans="1:1" x14ac:dyDescent="0.2">
      <c r="A71" s="109"/>
    </row>
    <row r="72" spans="1:1" x14ac:dyDescent="0.2">
      <c r="A72" s="109"/>
    </row>
    <row r="73" spans="1:1" x14ac:dyDescent="0.2">
      <c r="A73" s="109"/>
    </row>
    <row r="74" spans="1:1" x14ac:dyDescent="0.2">
      <c r="A74" s="109"/>
    </row>
    <row r="75" spans="1:1" x14ac:dyDescent="0.2">
      <c r="A75" s="109"/>
    </row>
    <row r="76" spans="1:1" x14ac:dyDescent="0.2">
      <c r="A76" s="109"/>
    </row>
    <row r="77" spans="1:1" x14ac:dyDescent="0.2">
      <c r="A77" s="109"/>
    </row>
    <row r="78" spans="1:1" x14ac:dyDescent="0.2">
      <c r="A78" s="109"/>
    </row>
    <row r="79" spans="1:1" x14ac:dyDescent="0.2">
      <c r="A79" s="109"/>
    </row>
    <row r="80" spans="1:1" x14ac:dyDescent="0.2">
      <c r="A80" s="109"/>
    </row>
    <row r="81" spans="1:1" x14ac:dyDescent="0.2">
      <c r="A81" s="109"/>
    </row>
    <row r="82" spans="1:1" x14ac:dyDescent="0.2">
      <c r="A82" s="109"/>
    </row>
    <row r="83" spans="1:1" x14ac:dyDescent="0.2">
      <c r="A83" s="109"/>
    </row>
    <row r="84" spans="1:1" x14ac:dyDescent="0.2">
      <c r="A84" s="109"/>
    </row>
    <row r="85" spans="1:1" x14ac:dyDescent="0.2">
      <c r="A85" s="109"/>
    </row>
    <row r="86" spans="1:1" x14ac:dyDescent="0.2">
      <c r="A86" s="109"/>
    </row>
    <row r="87" spans="1:1" x14ac:dyDescent="0.2">
      <c r="A87" s="109"/>
    </row>
    <row r="88" spans="1:1" x14ac:dyDescent="0.2">
      <c r="A88" s="109"/>
    </row>
    <row r="89" spans="1:1" x14ac:dyDescent="0.2">
      <c r="A89" s="109"/>
    </row>
    <row r="90" spans="1:1" x14ac:dyDescent="0.2">
      <c r="A90" s="109"/>
    </row>
    <row r="91" spans="1:1" x14ac:dyDescent="0.2">
      <c r="A91" s="109"/>
    </row>
    <row r="92" spans="1:1" x14ac:dyDescent="0.2">
      <c r="A92" s="109"/>
    </row>
    <row r="93" spans="1:1" x14ac:dyDescent="0.2">
      <c r="A93" s="109"/>
    </row>
    <row r="94" spans="1:1" x14ac:dyDescent="0.2">
      <c r="A94" s="109"/>
    </row>
    <row r="95" spans="1:1" x14ac:dyDescent="0.2">
      <c r="A95" s="109"/>
    </row>
    <row r="96" spans="1:1" x14ac:dyDescent="0.2">
      <c r="A96" s="109"/>
    </row>
    <row r="97" spans="1:1" x14ac:dyDescent="0.2">
      <c r="A97" s="109"/>
    </row>
    <row r="98" spans="1:1" x14ac:dyDescent="0.2">
      <c r="A98" s="109"/>
    </row>
    <row r="99" spans="1:1" x14ac:dyDescent="0.2">
      <c r="A99" s="109"/>
    </row>
    <row r="100" spans="1:1" x14ac:dyDescent="0.2">
      <c r="A100" s="109"/>
    </row>
    <row r="101" spans="1:1" x14ac:dyDescent="0.2">
      <c r="A101" s="109"/>
    </row>
    <row r="102" spans="1:1" x14ac:dyDescent="0.2">
      <c r="A102" s="109"/>
    </row>
    <row r="103" spans="1:1" x14ac:dyDescent="0.2">
      <c r="A103" s="109"/>
    </row>
    <row r="104" spans="1:1" x14ac:dyDescent="0.2">
      <c r="A104" s="109"/>
    </row>
    <row r="105" spans="1:1" x14ac:dyDescent="0.2">
      <c r="A105" s="109"/>
    </row>
    <row r="106" spans="1:1" x14ac:dyDescent="0.2">
      <c r="A106" s="109"/>
    </row>
    <row r="107" spans="1:1" x14ac:dyDescent="0.2">
      <c r="A107" s="109"/>
    </row>
    <row r="108" spans="1:1" x14ac:dyDescent="0.2">
      <c r="A108" s="109"/>
    </row>
    <row r="109" spans="1:1" x14ac:dyDescent="0.2">
      <c r="A109" s="109"/>
    </row>
    <row r="110" spans="1:1" x14ac:dyDescent="0.2">
      <c r="A110" s="109"/>
    </row>
    <row r="111" spans="1:1" x14ac:dyDescent="0.2">
      <c r="A111" s="109"/>
    </row>
    <row r="112" spans="1:1" x14ac:dyDescent="0.2">
      <c r="A112" s="109"/>
    </row>
    <row r="113" spans="1:1" x14ac:dyDescent="0.2">
      <c r="A113" s="109"/>
    </row>
    <row r="114" spans="1:1" x14ac:dyDescent="0.2">
      <c r="A114" s="109"/>
    </row>
    <row r="115" spans="1:1" x14ac:dyDescent="0.2">
      <c r="A115" s="109"/>
    </row>
    <row r="116" spans="1:1" x14ac:dyDescent="0.2">
      <c r="A116" s="109"/>
    </row>
    <row r="117" spans="1:1" x14ac:dyDescent="0.2">
      <c r="A117" s="109"/>
    </row>
    <row r="118" spans="1:1" x14ac:dyDescent="0.2">
      <c r="A118" s="109"/>
    </row>
    <row r="119" spans="1:1" x14ac:dyDescent="0.2">
      <c r="A119" s="109"/>
    </row>
    <row r="120" spans="1:1" x14ac:dyDescent="0.2">
      <c r="A120" s="109"/>
    </row>
    <row r="121" spans="1:1" x14ac:dyDescent="0.2">
      <c r="A121" s="109"/>
    </row>
    <row r="122" spans="1:1" x14ac:dyDescent="0.2">
      <c r="A122" s="109"/>
    </row>
    <row r="123" spans="1:1" x14ac:dyDescent="0.2">
      <c r="A123" s="109"/>
    </row>
    <row r="124" spans="1:1" x14ac:dyDescent="0.2">
      <c r="A124" s="109"/>
    </row>
    <row r="125" spans="1:1" x14ac:dyDescent="0.2">
      <c r="A125" s="109"/>
    </row>
    <row r="126" spans="1:1" x14ac:dyDescent="0.2">
      <c r="A126" s="109"/>
    </row>
    <row r="127" spans="1:1" x14ac:dyDescent="0.2">
      <c r="A127" s="109"/>
    </row>
    <row r="128" spans="1:1" x14ac:dyDescent="0.2">
      <c r="A128" s="109"/>
    </row>
    <row r="129" spans="1:1" x14ac:dyDescent="0.2">
      <c r="A129" s="109"/>
    </row>
    <row r="130" spans="1:1" x14ac:dyDescent="0.2">
      <c r="A130" s="109"/>
    </row>
    <row r="131" spans="1:1" x14ac:dyDescent="0.2">
      <c r="A131" s="109"/>
    </row>
    <row r="132" spans="1:1" x14ac:dyDescent="0.2">
      <c r="A132" s="109"/>
    </row>
    <row r="133" spans="1:1" x14ac:dyDescent="0.2">
      <c r="A133" s="109"/>
    </row>
    <row r="134" spans="1:1" x14ac:dyDescent="0.2">
      <c r="A134" s="109"/>
    </row>
    <row r="135" spans="1:1" x14ac:dyDescent="0.2">
      <c r="A135" s="109"/>
    </row>
    <row r="136" spans="1:1" x14ac:dyDescent="0.2">
      <c r="A136" s="109"/>
    </row>
    <row r="137" spans="1:1" x14ac:dyDescent="0.2">
      <c r="A137" s="109"/>
    </row>
    <row r="138" spans="1:1" x14ac:dyDescent="0.2">
      <c r="A138" s="109"/>
    </row>
    <row r="139" spans="1:1" x14ac:dyDescent="0.2">
      <c r="A139" s="109"/>
    </row>
    <row r="140" spans="1:1" x14ac:dyDescent="0.2">
      <c r="A140" s="109"/>
    </row>
    <row r="141" spans="1:1" x14ac:dyDescent="0.2">
      <c r="A141" s="109"/>
    </row>
    <row r="142" spans="1:1" x14ac:dyDescent="0.2">
      <c r="A142" s="109"/>
    </row>
    <row r="143" spans="1:1" x14ac:dyDescent="0.2">
      <c r="A143" s="109"/>
    </row>
    <row r="144" spans="1:1" x14ac:dyDescent="0.2">
      <c r="A144" s="109"/>
    </row>
    <row r="145" spans="1:1" x14ac:dyDescent="0.2">
      <c r="A145" s="109"/>
    </row>
    <row r="146" spans="1:1" x14ac:dyDescent="0.2">
      <c r="A146" s="109"/>
    </row>
    <row r="147" spans="1:1" x14ac:dyDescent="0.2">
      <c r="A147" s="109"/>
    </row>
    <row r="148" spans="1:1" x14ac:dyDescent="0.2">
      <c r="A148" s="109"/>
    </row>
    <row r="149" spans="1:1" x14ac:dyDescent="0.2">
      <c r="A149" s="109"/>
    </row>
    <row r="150" spans="1:1" x14ac:dyDescent="0.2">
      <c r="A150" s="109"/>
    </row>
    <row r="151" spans="1:1" x14ac:dyDescent="0.2">
      <c r="A151" s="109"/>
    </row>
    <row r="152" spans="1:1" x14ac:dyDescent="0.2">
      <c r="A152" s="109"/>
    </row>
    <row r="153" spans="1:1" x14ac:dyDescent="0.2">
      <c r="A153" s="109"/>
    </row>
    <row r="154" spans="1:1" x14ac:dyDescent="0.2">
      <c r="A154" s="109"/>
    </row>
    <row r="155" spans="1:1" x14ac:dyDescent="0.2">
      <c r="A155" s="109"/>
    </row>
    <row r="156" spans="1:1" x14ac:dyDescent="0.2">
      <c r="A156" s="109"/>
    </row>
    <row r="157" spans="1:1" x14ac:dyDescent="0.2">
      <c r="A157" s="109"/>
    </row>
    <row r="158" spans="1:1" x14ac:dyDescent="0.2">
      <c r="A158" s="109"/>
    </row>
    <row r="159" spans="1:1" x14ac:dyDescent="0.2">
      <c r="A159" s="109"/>
    </row>
    <row r="160" spans="1:1" x14ac:dyDescent="0.2">
      <c r="A160" s="109"/>
    </row>
    <row r="161" spans="1:1" x14ac:dyDescent="0.2">
      <c r="A161" s="109"/>
    </row>
    <row r="162" spans="1:1" x14ac:dyDescent="0.2">
      <c r="A162" s="109"/>
    </row>
    <row r="163" spans="1:1" x14ac:dyDescent="0.2">
      <c r="A163" s="109"/>
    </row>
    <row r="164" spans="1:1" x14ac:dyDescent="0.2">
      <c r="A164" s="109"/>
    </row>
    <row r="165" spans="1:1" x14ac:dyDescent="0.2">
      <c r="A165" s="109"/>
    </row>
    <row r="166" spans="1:1" x14ac:dyDescent="0.2">
      <c r="A166" s="109"/>
    </row>
    <row r="167" spans="1:1" x14ac:dyDescent="0.2">
      <c r="A167" s="109"/>
    </row>
    <row r="168" spans="1:1" x14ac:dyDescent="0.2">
      <c r="A168" s="109"/>
    </row>
    <row r="169" spans="1:1" x14ac:dyDescent="0.2">
      <c r="A169" s="109"/>
    </row>
    <row r="170" spans="1:1" x14ac:dyDescent="0.2">
      <c r="A170" s="109"/>
    </row>
    <row r="171" spans="1:1" x14ac:dyDescent="0.2">
      <c r="A171" s="109"/>
    </row>
    <row r="172" spans="1:1" x14ac:dyDescent="0.2">
      <c r="A172" s="109"/>
    </row>
    <row r="173" spans="1:1" x14ac:dyDescent="0.2">
      <c r="A173" s="109"/>
    </row>
    <row r="174" spans="1:1" x14ac:dyDescent="0.2">
      <c r="A174" s="109"/>
    </row>
    <row r="175" spans="1:1" x14ac:dyDescent="0.2">
      <c r="A175" s="109"/>
    </row>
    <row r="176" spans="1:1" x14ac:dyDescent="0.2">
      <c r="A176" s="109"/>
    </row>
    <row r="177" spans="1:1" x14ac:dyDescent="0.2">
      <c r="A177" s="109"/>
    </row>
    <row r="178" spans="1:1" x14ac:dyDescent="0.2">
      <c r="A178" s="109"/>
    </row>
    <row r="179" spans="1:1" x14ac:dyDescent="0.2">
      <c r="A179" s="109"/>
    </row>
    <row r="180" spans="1:1" x14ac:dyDescent="0.2">
      <c r="A180" s="109"/>
    </row>
    <row r="181" spans="1:1" x14ac:dyDescent="0.2">
      <c r="A181" s="109"/>
    </row>
    <row r="182" spans="1:1" x14ac:dyDescent="0.2">
      <c r="A182" s="109"/>
    </row>
    <row r="183" spans="1:1" x14ac:dyDescent="0.2">
      <c r="A183" s="109"/>
    </row>
    <row r="184" spans="1:1" x14ac:dyDescent="0.2">
      <c r="A184" s="109"/>
    </row>
    <row r="185" spans="1:1" x14ac:dyDescent="0.2">
      <c r="A185" s="109"/>
    </row>
    <row r="186" spans="1:1" x14ac:dyDescent="0.2">
      <c r="A186" s="109"/>
    </row>
    <row r="187" spans="1:1" x14ac:dyDescent="0.2">
      <c r="A187" s="109"/>
    </row>
    <row r="188" spans="1:1" x14ac:dyDescent="0.2">
      <c r="A188" s="109"/>
    </row>
    <row r="189" spans="1:1" x14ac:dyDescent="0.2">
      <c r="A189" s="109"/>
    </row>
    <row r="190" spans="1:1" x14ac:dyDescent="0.2">
      <c r="A190" s="109"/>
    </row>
    <row r="191" spans="1:1" x14ac:dyDescent="0.2">
      <c r="A191" s="109"/>
    </row>
    <row r="192" spans="1:1" x14ac:dyDescent="0.2">
      <c r="A192" s="109"/>
    </row>
    <row r="193" spans="1:1" x14ac:dyDescent="0.2">
      <c r="A193" s="109"/>
    </row>
    <row r="194" spans="1:1" x14ac:dyDescent="0.2">
      <c r="A194" s="109"/>
    </row>
    <row r="195" spans="1:1" x14ac:dyDescent="0.2">
      <c r="A195" s="109"/>
    </row>
    <row r="196" spans="1:1" x14ac:dyDescent="0.2">
      <c r="A196" s="109"/>
    </row>
    <row r="197" spans="1:1" x14ac:dyDescent="0.2">
      <c r="A197" s="109"/>
    </row>
    <row r="198" spans="1:1" x14ac:dyDescent="0.2">
      <c r="A198" s="109"/>
    </row>
    <row r="199" spans="1:1" x14ac:dyDescent="0.2">
      <c r="A199" s="109"/>
    </row>
    <row r="200" spans="1:1" x14ac:dyDescent="0.2">
      <c r="A200" s="109"/>
    </row>
    <row r="201" spans="1:1" x14ac:dyDescent="0.2">
      <c r="A201" s="109"/>
    </row>
    <row r="202" spans="1:1" x14ac:dyDescent="0.2">
      <c r="A202" s="109"/>
    </row>
    <row r="203" spans="1:1" x14ac:dyDescent="0.2">
      <c r="A203" s="109"/>
    </row>
    <row r="204" spans="1:1" x14ac:dyDescent="0.2">
      <c r="A204" s="109"/>
    </row>
    <row r="205" spans="1:1" x14ac:dyDescent="0.2">
      <c r="A205" s="109"/>
    </row>
    <row r="206" spans="1:1" x14ac:dyDescent="0.2">
      <c r="A206" s="109"/>
    </row>
    <row r="207" spans="1:1" x14ac:dyDescent="0.2">
      <c r="A207" s="109"/>
    </row>
    <row r="208" spans="1:1" x14ac:dyDescent="0.2">
      <c r="A208" s="109"/>
    </row>
    <row r="209" spans="1:1" x14ac:dyDescent="0.2">
      <c r="A209" s="109"/>
    </row>
    <row r="210" spans="1:1" x14ac:dyDescent="0.2">
      <c r="A210" s="109"/>
    </row>
    <row r="211" spans="1:1" x14ac:dyDescent="0.2">
      <c r="A211" s="109"/>
    </row>
    <row r="212" spans="1:1" x14ac:dyDescent="0.2">
      <c r="A212" s="109"/>
    </row>
    <row r="213" spans="1:1" x14ac:dyDescent="0.2">
      <c r="A213" s="109"/>
    </row>
    <row r="214" spans="1:1" x14ac:dyDescent="0.2">
      <c r="A214" s="109"/>
    </row>
    <row r="215" spans="1:1" x14ac:dyDescent="0.2">
      <c r="A215" s="109"/>
    </row>
    <row r="216" spans="1:1" x14ac:dyDescent="0.2">
      <c r="A216" s="109"/>
    </row>
    <row r="217" spans="1:1" x14ac:dyDescent="0.2">
      <c r="A217" s="109"/>
    </row>
    <row r="218" spans="1:1" x14ac:dyDescent="0.2">
      <c r="A218" s="109"/>
    </row>
    <row r="219" spans="1:1" x14ac:dyDescent="0.2">
      <c r="A219" s="109"/>
    </row>
    <row r="220" spans="1:1" x14ac:dyDescent="0.2">
      <c r="A220" s="109"/>
    </row>
    <row r="221" spans="1:1" x14ac:dyDescent="0.2">
      <c r="A221" s="109"/>
    </row>
    <row r="222" spans="1:1" x14ac:dyDescent="0.2">
      <c r="A222" s="109"/>
    </row>
    <row r="223" spans="1:1" x14ac:dyDescent="0.2">
      <c r="A223" s="109"/>
    </row>
    <row r="224" spans="1:1" x14ac:dyDescent="0.2">
      <c r="A224" s="109"/>
    </row>
    <row r="225" spans="1:1" x14ac:dyDescent="0.2">
      <c r="A225" s="109"/>
    </row>
    <row r="226" spans="1:1" x14ac:dyDescent="0.2">
      <c r="A226" s="109"/>
    </row>
    <row r="227" spans="1:1" x14ac:dyDescent="0.2">
      <c r="A227" s="109"/>
    </row>
    <row r="228" spans="1:1" x14ac:dyDescent="0.2">
      <c r="A228" s="109"/>
    </row>
    <row r="229" spans="1:1" x14ac:dyDescent="0.2">
      <c r="A229" s="109"/>
    </row>
    <row r="230" spans="1:1" x14ac:dyDescent="0.2">
      <c r="A230" s="109"/>
    </row>
    <row r="231" spans="1:1" x14ac:dyDescent="0.2">
      <c r="A231" s="109"/>
    </row>
    <row r="232" spans="1:1" x14ac:dyDescent="0.2">
      <c r="A232" s="109"/>
    </row>
    <row r="233" spans="1:1" x14ac:dyDescent="0.2">
      <c r="A233" s="109"/>
    </row>
    <row r="234" spans="1:1" x14ac:dyDescent="0.2">
      <c r="A234" s="109"/>
    </row>
    <row r="235" spans="1:1" x14ac:dyDescent="0.2">
      <c r="A235" s="109"/>
    </row>
    <row r="236" spans="1:1" x14ac:dyDescent="0.2">
      <c r="A236" s="109"/>
    </row>
    <row r="237" spans="1:1" x14ac:dyDescent="0.2">
      <c r="A237" s="109"/>
    </row>
    <row r="238" spans="1:1" x14ac:dyDescent="0.2">
      <c r="A238" s="109"/>
    </row>
    <row r="239" spans="1:1" x14ac:dyDescent="0.2">
      <c r="A239" s="109"/>
    </row>
    <row r="240" spans="1:1" x14ac:dyDescent="0.2">
      <c r="A240" s="109"/>
    </row>
    <row r="241" spans="1:1" x14ac:dyDescent="0.2">
      <c r="A241" s="109"/>
    </row>
    <row r="242" spans="1:1" x14ac:dyDescent="0.2">
      <c r="A242" s="109"/>
    </row>
    <row r="243" spans="1:1" x14ac:dyDescent="0.2">
      <c r="A243" s="109"/>
    </row>
    <row r="244" spans="1:1" x14ac:dyDescent="0.2">
      <c r="A244" s="109"/>
    </row>
    <row r="245" spans="1:1" x14ac:dyDescent="0.2">
      <c r="A245" s="109"/>
    </row>
    <row r="246" spans="1:1" x14ac:dyDescent="0.2">
      <c r="A246" s="109"/>
    </row>
    <row r="247" spans="1:1" x14ac:dyDescent="0.2">
      <c r="A247" s="109"/>
    </row>
    <row r="248" spans="1:1" x14ac:dyDescent="0.2">
      <c r="A248" s="109"/>
    </row>
    <row r="249" spans="1:1" x14ac:dyDescent="0.2">
      <c r="A249" s="109"/>
    </row>
    <row r="250" spans="1:1" x14ac:dyDescent="0.2">
      <c r="A250" s="109"/>
    </row>
    <row r="251" spans="1:1" x14ac:dyDescent="0.2">
      <c r="A251" s="109"/>
    </row>
    <row r="252" spans="1:1" x14ac:dyDescent="0.2">
      <c r="A252" s="109"/>
    </row>
    <row r="253" spans="1:1" x14ac:dyDescent="0.2">
      <c r="A253" s="109"/>
    </row>
    <row r="254" spans="1:1" x14ac:dyDescent="0.2">
      <c r="A254" s="109"/>
    </row>
    <row r="255" spans="1:1" x14ac:dyDescent="0.2">
      <c r="A255" s="109"/>
    </row>
    <row r="256" spans="1:1" x14ac:dyDescent="0.2">
      <c r="A256" s="109"/>
    </row>
    <row r="257" spans="1:1" x14ac:dyDescent="0.2">
      <c r="A257" s="109"/>
    </row>
    <row r="258" spans="1:1" x14ac:dyDescent="0.2">
      <c r="A258" s="109"/>
    </row>
    <row r="259" spans="1:1" x14ac:dyDescent="0.2">
      <c r="A259" s="109"/>
    </row>
    <row r="260" spans="1:1" x14ac:dyDescent="0.2">
      <c r="A260" s="109"/>
    </row>
    <row r="261" spans="1:1" x14ac:dyDescent="0.2">
      <c r="A261" s="109"/>
    </row>
    <row r="262" spans="1:1" x14ac:dyDescent="0.2">
      <c r="A262" s="109"/>
    </row>
    <row r="263" spans="1:1" x14ac:dyDescent="0.2">
      <c r="A263" s="109"/>
    </row>
    <row r="264" spans="1:1" x14ac:dyDescent="0.2">
      <c r="A264" s="109"/>
    </row>
    <row r="265" spans="1:1" x14ac:dyDescent="0.2">
      <c r="A265" s="109"/>
    </row>
    <row r="266" spans="1:1" x14ac:dyDescent="0.2">
      <c r="A266" s="109"/>
    </row>
    <row r="267" spans="1:1" x14ac:dyDescent="0.2">
      <c r="A267" s="109"/>
    </row>
    <row r="268" spans="1:1" x14ac:dyDescent="0.2">
      <c r="A268" s="109"/>
    </row>
    <row r="269" spans="1:1" x14ac:dyDescent="0.2">
      <c r="A269" s="109"/>
    </row>
    <row r="270" spans="1:1" x14ac:dyDescent="0.2">
      <c r="A270" s="109"/>
    </row>
    <row r="271" spans="1:1" x14ac:dyDescent="0.2">
      <c r="A271" s="109"/>
    </row>
    <row r="272" spans="1:1" x14ac:dyDescent="0.2">
      <c r="A272" s="109"/>
    </row>
    <row r="273" spans="1:1" x14ac:dyDescent="0.2">
      <c r="A273" s="109"/>
    </row>
    <row r="274" spans="1:1" x14ac:dyDescent="0.2">
      <c r="A274" s="109"/>
    </row>
    <row r="275" spans="1:1" x14ac:dyDescent="0.2">
      <c r="A275" s="109"/>
    </row>
    <row r="276" spans="1:1" x14ac:dyDescent="0.2">
      <c r="A276" s="109"/>
    </row>
    <row r="277" spans="1:1" x14ac:dyDescent="0.2">
      <c r="A277" s="109"/>
    </row>
    <row r="278" spans="1:1" x14ac:dyDescent="0.2">
      <c r="A278" s="109"/>
    </row>
    <row r="279" spans="1:1" x14ac:dyDescent="0.2">
      <c r="A279" s="109"/>
    </row>
    <row r="280" spans="1:1" x14ac:dyDescent="0.2">
      <c r="A280" s="109"/>
    </row>
    <row r="281" spans="1:1" x14ac:dyDescent="0.2">
      <c r="A281" s="109"/>
    </row>
    <row r="282" spans="1:1" x14ac:dyDescent="0.2">
      <c r="A282" s="109"/>
    </row>
    <row r="283" spans="1:1" x14ac:dyDescent="0.2">
      <c r="A283" s="109"/>
    </row>
    <row r="284" spans="1:1" x14ac:dyDescent="0.2">
      <c r="A284" s="109"/>
    </row>
    <row r="285" spans="1:1" x14ac:dyDescent="0.2">
      <c r="A285" s="109"/>
    </row>
    <row r="286" spans="1:1" x14ac:dyDescent="0.2">
      <c r="A286" s="109"/>
    </row>
    <row r="287" spans="1:1" x14ac:dyDescent="0.2">
      <c r="A287" s="109"/>
    </row>
    <row r="288" spans="1:1" x14ac:dyDescent="0.2">
      <c r="A288" s="109"/>
    </row>
    <row r="289" spans="1:1" x14ac:dyDescent="0.2">
      <c r="A289" s="109"/>
    </row>
    <row r="290" spans="1:1" x14ac:dyDescent="0.2">
      <c r="A290" s="109"/>
    </row>
    <row r="291" spans="1:1" x14ac:dyDescent="0.2">
      <c r="A291" s="109"/>
    </row>
    <row r="292" spans="1:1" x14ac:dyDescent="0.2">
      <c r="A292" s="109"/>
    </row>
    <row r="293" spans="1:1" x14ac:dyDescent="0.2">
      <c r="A293" s="109"/>
    </row>
    <row r="294" spans="1:1" x14ac:dyDescent="0.2">
      <c r="A294" s="109"/>
    </row>
    <row r="295" spans="1:1" x14ac:dyDescent="0.2">
      <c r="A295" s="109"/>
    </row>
    <row r="296" spans="1:1" x14ac:dyDescent="0.2">
      <c r="A296" s="109"/>
    </row>
    <row r="297" spans="1:1" x14ac:dyDescent="0.2">
      <c r="A297" s="109"/>
    </row>
    <row r="298" spans="1:1" x14ac:dyDescent="0.2">
      <c r="A298" s="109"/>
    </row>
    <row r="299" spans="1:1" x14ac:dyDescent="0.2">
      <c r="A299" s="109"/>
    </row>
    <row r="300" spans="1:1" x14ac:dyDescent="0.2">
      <c r="A300" s="109"/>
    </row>
    <row r="301" spans="1:1" x14ac:dyDescent="0.2">
      <c r="A301" s="109"/>
    </row>
    <row r="302" spans="1:1" x14ac:dyDescent="0.2">
      <c r="A302" s="109"/>
    </row>
    <row r="303" spans="1:1" x14ac:dyDescent="0.2">
      <c r="A303" s="109"/>
    </row>
    <row r="304" spans="1:1" x14ac:dyDescent="0.2">
      <c r="A304" s="109"/>
    </row>
    <row r="305" spans="1:1" x14ac:dyDescent="0.2">
      <c r="A305" s="109"/>
    </row>
    <row r="306" spans="1:1" x14ac:dyDescent="0.2">
      <c r="A306" s="109"/>
    </row>
    <row r="307" spans="1:1" x14ac:dyDescent="0.2">
      <c r="A307" s="109"/>
    </row>
    <row r="308" spans="1:1" x14ac:dyDescent="0.2">
      <c r="A308" s="109"/>
    </row>
    <row r="309" spans="1:1" x14ac:dyDescent="0.2">
      <c r="A309" s="109"/>
    </row>
    <row r="310" spans="1:1" x14ac:dyDescent="0.2">
      <c r="A310" s="109"/>
    </row>
    <row r="311" spans="1:1" x14ac:dyDescent="0.2">
      <c r="A311" s="109"/>
    </row>
    <row r="312" spans="1:1" x14ac:dyDescent="0.2">
      <c r="A312" s="109"/>
    </row>
    <row r="313" spans="1:1" x14ac:dyDescent="0.2">
      <c r="A313" s="109"/>
    </row>
    <row r="314" spans="1:1" x14ac:dyDescent="0.2">
      <c r="A314" s="109"/>
    </row>
    <row r="315" spans="1:1" x14ac:dyDescent="0.2">
      <c r="A315" s="109"/>
    </row>
    <row r="316" spans="1:1" x14ac:dyDescent="0.2">
      <c r="A316" s="109"/>
    </row>
    <row r="317" spans="1:1" x14ac:dyDescent="0.2">
      <c r="A317" s="109"/>
    </row>
    <row r="318" spans="1:1" x14ac:dyDescent="0.2">
      <c r="A318" s="109"/>
    </row>
    <row r="319" spans="1:1" x14ac:dyDescent="0.2">
      <c r="A319" s="109"/>
    </row>
    <row r="320" spans="1:1" x14ac:dyDescent="0.2">
      <c r="A320" s="109"/>
    </row>
    <row r="321" spans="1:1" x14ac:dyDescent="0.2">
      <c r="A321" s="109"/>
    </row>
    <row r="322" spans="1:1" x14ac:dyDescent="0.2">
      <c r="A322" s="109"/>
    </row>
    <row r="323" spans="1:1" x14ac:dyDescent="0.2">
      <c r="A323" s="109"/>
    </row>
    <row r="324" spans="1:1" x14ac:dyDescent="0.2">
      <c r="A324" s="109"/>
    </row>
    <row r="325" spans="1:1" x14ac:dyDescent="0.2">
      <c r="A325" s="109"/>
    </row>
    <row r="326" spans="1:1" x14ac:dyDescent="0.2">
      <c r="A326" s="109"/>
    </row>
    <row r="327" spans="1:1" x14ac:dyDescent="0.2">
      <c r="A327" s="109"/>
    </row>
    <row r="328" spans="1:1" x14ac:dyDescent="0.2">
      <c r="A328" s="109"/>
    </row>
    <row r="329" spans="1:1" x14ac:dyDescent="0.2">
      <c r="A329" s="109"/>
    </row>
    <row r="330" spans="1:1" x14ac:dyDescent="0.2">
      <c r="A330" s="109"/>
    </row>
    <row r="331" spans="1:1" x14ac:dyDescent="0.2">
      <c r="A331" s="109"/>
    </row>
    <row r="332" spans="1:1" x14ac:dyDescent="0.2">
      <c r="A332" s="109"/>
    </row>
    <row r="333" spans="1:1" x14ac:dyDescent="0.2">
      <c r="A333" s="109"/>
    </row>
    <row r="334" spans="1:1" x14ac:dyDescent="0.2">
      <c r="A334" s="109"/>
    </row>
    <row r="335" spans="1:1" x14ac:dyDescent="0.2">
      <c r="A335" s="109"/>
    </row>
    <row r="336" spans="1:1" x14ac:dyDescent="0.2">
      <c r="A336" s="109"/>
    </row>
    <row r="337" spans="1:1" x14ac:dyDescent="0.2">
      <c r="A337" s="109"/>
    </row>
    <row r="338" spans="1:1" x14ac:dyDescent="0.2">
      <c r="A338" s="109"/>
    </row>
    <row r="339" spans="1:1" x14ac:dyDescent="0.2">
      <c r="A339" s="109"/>
    </row>
    <row r="340" spans="1:1" x14ac:dyDescent="0.2">
      <c r="A340" s="109"/>
    </row>
    <row r="341" spans="1:1" x14ac:dyDescent="0.2">
      <c r="A341" s="109"/>
    </row>
    <row r="342" spans="1:1" x14ac:dyDescent="0.2">
      <c r="A342" s="111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  <row r="364" spans="1:1" x14ac:dyDescent="0.2">
      <c r="A364" s="112"/>
    </row>
    <row r="365" spans="1:1" x14ac:dyDescent="0.2">
      <c r="A365" s="112"/>
    </row>
    <row r="366" spans="1:1" x14ac:dyDescent="0.2">
      <c r="A366" s="112"/>
    </row>
    <row r="367" spans="1:1" x14ac:dyDescent="0.2">
      <c r="A367" s="112"/>
    </row>
  </sheetData>
  <phoneticPr fontId="7" type="noConversion"/>
  <hyperlinks>
    <hyperlink ref="A5" location="INDICE!A14" display="VOLVER AL INDICE" xr:uid="{00000000-0004-0000-2E00-000000000000}"/>
  </hyperlinks>
  <pageMargins left="0.75" right="0.75" top="1" bottom="1" header="0" footer="0"/>
  <headerFooter alignWithMargins="0"/>
  <ignoredErrors>
    <ignoredError sqref="Z18:Z41" formulaRange="1"/>
    <ignoredError sqref="Z43" evalError="1"/>
  </ignoredError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3"/>
  <dimension ref="A1:AC363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N5" sqref="N5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2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7" s="44" customFormat="1" ht="26.25" customHeight="1" x14ac:dyDescent="0.2">
      <c r="A2" s="102" t="s">
        <v>6</v>
      </c>
      <c r="B2" s="30" t="s">
        <v>105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Deuda pública con entidades bancarias y financieras,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7" s="44" customFormat="1" ht="12.75" customHeight="1" x14ac:dyDescent="0.2">
      <c r="A3" s="102" t="s">
        <v>1825</v>
      </c>
      <c r="B3" s="19" t="s">
        <v>1836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7" s="44" customFormat="1" ht="33.75" customHeight="1" x14ac:dyDescent="0.2">
      <c r="A5" s="157" t="s">
        <v>1839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7" s="44" customFormat="1" ht="3.75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7" s="44" customFormat="1" ht="22.5" customHeight="1" x14ac:dyDescent="0.2">
      <c r="A7" s="102" t="s">
        <v>1840</v>
      </c>
      <c r="B7" s="25" t="s">
        <v>1850</v>
      </c>
      <c r="C7" s="40" t="s">
        <v>1850</v>
      </c>
      <c r="D7" s="40" t="s">
        <v>1850</v>
      </c>
      <c r="E7" s="40" t="s">
        <v>1850</v>
      </c>
      <c r="F7" s="40" t="s">
        <v>1850</v>
      </c>
      <c r="G7" s="40" t="s">
        <v>1850</v>
      </c>
      <c r="H7" s="40" t="s">
        <v>1850</v>
      </c>
      <c r="I7" s="40" t="s">
        <v>1850</v>
      </c>
      <c r="J7" s="40" t="s">
        <v>1850</v>
      </c>
      <c r="K7" s="40" t="s">
        <v>1850</v>
      </c>
      <c r="L7" s="40" t="s">
        <v>1850</v>
      </c>
      <c r="M7" s="40" t="s">
        <v>1850</v>
      </c>
      <c r="N7" s="40" t="s">
        <v>1850</v>
      </c>
      <c r="O7" s="40" t="s">
        <v>1850</v>
      </c>
      <c r="P7" s="40" t="s">
        <v>1850</v>
      </c>
      <c r="Q7" s="40" t="s">
        <v>1850</v>
      </c>
      <c r="R7" s="40" t="s">
        <v>1850</v>
      </c>
      <c r="S7" s="40" t="s">
        <v>1850</v>
      </c>
      <c r="T7" s="40" t="s">
        <v>1850</v>
      </c>
      <c r="U7" s="40" t="s">
        <v>1850</v>
      </c>
      <c r="V7" s="40" t="s">
        <v>1850</v>
      </c>
      <c r="W7" s="40" t="s">
        <v>1850</v>
      </c>
      <c r="X7" s="40" t="s">
        <v>1850</v>
      </c>
      <c r="Y7" s="40" t="s">
        <v>1850</v>
      </c>
      <c r="Z7" s="41" t="s">
        <v>1850</v>
      </c>
    </row>
    <row r="8" spans="1:27" s="44" customFormat="1" ht="11.25" x14ac:dyDescent="0.2">
      <c r="A8" s="104" t="s">
        <v>1841</v>
      </c>
      <c r="B8" s="121" t="s">
        <v>1325</v>
      </c>
      <c r="C8" s="122" t="s">
        <v>1326</v>
      </c>
      <c r="D8" s="122" t="s">
        <v>1327</v>
      </c>
      <c r="E8" s="124" t="s">
        <v>1328</v>
      </c>
      <c r="F8" s="122" t="s">
        <v>1329</v>
      </c>
      <c r="G8" s="122" t="s">
        <v>1330</v>
      </c>
      <c r="H8" s="124" t="s">
        <v>1331</v>
      </c>
      <c r="I8" s="122" t="s">
        <v>1332</v>
      </c>
      <c r="J8" s="122" t="s">
        <v>1333</v>
      </c>
      <c r="K8" s="124" t="s">
        <v>1334</v>
      </c>
      <c r="L8" s="122" t="s">
        <v>1335</v>
      </c>
      <c r="M8" s="122" t="s">
        <v>1336</v>
      </c>
      <c r="N8" s="124" t="s">
        <v>1337</v>
      </c>
      <c r="O8" s="122" t="s">
        <v>1338</v>
      </c>
      <c r="P8" s="122" t="s">
        <v>1339</v>
      </c>
      <c r="Q8" s="124" t="s">
        <v>1340</v>
      </c>
      <c r="R8" s="122" t="s">
        <v>1341</v>
      </c>
      <c r="S8" s="122" t="s">
        <v>1342</v>
      </c>
      <c r="T8" s="122" t="s">
        <v>1343</v>
      </c>
      <c r="U8" s="122" t="s">
        <v>1344</v>
      </c>
      <c r="V8" s="122" t="s">
        <v>1345</v>
      </c>
      <c r="W8" s="122" t="s">
        <v>1346</v>
      </c>
      <c r="X8" s="122" t="s">
        <v>1347</v>
      </c>
      <c r="Y8" s="122" t="s">
        <v>1348</v>
      </c>
      <c r="Z8" s="123" t="s">
        <v>1349</v>
      </c>
    </row>
    <row r="9" spans="1:27" s="45" customFormat="1" ht="23.25" customHeight="1" thickBot="1" x14ac:dyDescent="0.25">
      <c r="A9" s="105" t="s">
        <v>162</v>
      </c>
      <c r="B9" s="71" t="s">
        <v>84</v>
      </c>
      <c r="C9" s="23" t="s">
        <v>139</v>
      </c>
      <c r="D9" s="23" t="s">
        <v>140</v>
      </c>
      <c r="E9" s="32" t="s">
        <v>141</v>
      </c>
      <c r="F9" s="23" t="s">
        <v>142</v>
      </c>
      <c r="G9" s="23" t="s">
        <v>143</v>
      </c>
      <c r="H9" s="32" t="s">
        <v>144</v>
      </c>
      <c r="I9" s="23" t="s">
        <v>145</v>
      </c>
      <c r="J9" s="23" t="s">
        <v>146</v>
      </c>
      <c r="K9" s="32" t="s">
        <v>147</v>
      </c>
      <c r="L9" s="23" t="s">
        <v>148</v>
      </c>
      <c r="M9" s="23" t="s">
        <v>149</v>
      </c>
      <c r="N9" s="32" t="s">
        <v>150</v>
      </c>
      <c r="O9" s="23" t="s">
        <v>151</v>
      </c>
      <c r="P9" s="23" t="s">
        <v>152</v>
      </c>
      <c r="Q9" s="32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33" t="s">
        <v>161</v>
      </c>
    </row>
    <row r="10" spans="1:27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127"/>
      <c r="AA10" s="142"/>
    </row>
    <row r="11" spans="1:27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127"/>
      <c r="AA11" s="142"/>
    </row>
    <row r="12" spans="1:27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127"/>
      <c r="AA12" s="142"/>
    </row>
    <row r="13" spans="1:27" ht="13.7" customHeight="1" x14ac:dyDescent="0.2">
      <c r="A13" s="109">
        <v>1995</v>
      </c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127"/>
      <c r="AA13" s="142"/>
    </row>
    <row r="14" spans="1:27" ht="13.7" customHeight="1" x14ac:dyDescent="0.2">
      <c r="A14" s="109">
        <v>1996</v>
      </c>
      <c r="B14" s="128">
        <v>591.1</v>
      </c>
      <c r="C14" s="128">
        <v>2114.902</v>
      </c>
      <c r="D14" s="128">
        <v>108.69499999999999</v>
      </c>
      <c r="E14" s="128">
        <v>191.16405700000001</v>
      </c>
      <c r="F14" s="128">
        <v>230.459</v>
      </c>
      <c r="G14" s="128">
        <v>105.60899999999999</v>
      </c>
      <c r="H14" s="128">
        <v>209.078</v>
      </c>
      <c r="I14" s="128">
        <v>256.185</v>
      </c>
      <c r="J14" s="128">
        <v>244.07400000000001</v>
      </c>
      <c r="K14" s="128">
        <v>123.173</v>
      </c>
      <c r="L14" s="128">
        <v>55.021999999999998</v>
      </c>
      <c r="M14" s="128">
        <v>134.875</v>
      </c>
      <c r="N14" s="128">
        <v>377.76900000000001</v>
      </c>
      <c r="O14" s="128">
        <v>280.32299999999998</v>
      </c>
      <c r="P14" s="128">
        <v>70.418000000000006</v>
      </c>
      <c r="Q14" s="128">
        <v>285.89299999999997</v>
      </c>
      <c r="R14" s="128">
        <v>146.06299999999999</v>
      </c>
      <c r="S14" s="128">
        <v>104.45099999999999</v>
      </c>
      <c r="T14" s="136"/>
      <c r="U14" s="128">
        <v>43.607329916666671</v>
      </c>
      <c r="V14" s="128">
        <v>174.15299999999999</v>
      </c>
      <c r="W14" s="128">
        <v>108.404</v>
      </c>
      <c r="X14" s="128">
        <v>297.00700000000001</v>
      </c>
      <c r="Y14" s="128">
        <v>23.777000000000001</v>
      </c>
      <c r="Z14" s="35">
        <f>SUM(B14:Y14)</f>
        <v>6276.2013869166658</v>
      </c>
    </row>
    <row r="15" spans="1:27" ht="13.7" customHeight="1" x14ac:dyDescent="0.2">
      <c r="A15" s="109">
        <v>1997</v>
      </c>
      <c r="B15" s="42">
        <v>226.1</v>
      </c>
      <c r="C15" s="43">
        <v>173.42</v>
      </c>
      <c r="D15" s="43">
        <v>142.222544</v>
      </c>
      <c r="E15" s="43">
        <v>362.40391899999997</v>
      </c>
      <c r="F15" s="43">
        <v>304.56914059999997</v>
      </c>
      <c r="G15" s="43">
        <v>210.94399999999999</v>
      </c>
      <c r="H15" s="43">
        <v>243.18018599999999</v>
      </c>
      <c r="I15" s="43">
        <v>194.2792</v>
      </c>
      <c r="J15" s="43">
        <v>492.18700000000001</v>
      </c>
      <c r="K15" s="43">
        <v>150.749</v>
      </c>
      <c r="L15" s="43">
        <v>52.707692000000002</v>
      </c>
      <c r="M15" s="43">
        <v>123.383</v>
      </c>
      <c r="N15" s="43">
        <v>281.49529281000002</v>
      </c>
      <c r="O15" s="43">
        <v>322.21202</v>
      </c>
      <c r="P15" s="43">
        <v>85.36</v>
      </c>
      <c r="Q15" s="43">
        <v>362.55118516999994</v>
      </c>
      <c r="R15" s="43">
        <v>247.53879999999998</v>
      </c>
      <c r="S15" s="43">
        <v>171.77099999999999</v>
      </c>
      <c r="T15" s="70"/>
      <c r="U15" s="43">
        <v>5.6587389166666711</v>
      </c>
      <c r="V15" s="43">
        <v>113.4423</v>
      </c>
      <c r="W15" s="43">
        <v>100.57269000000001</v>
      </c>
      <c r="X15" s="43">
        <v>51.091999999999999</v>
      </c>
      <c r="Y15" s="37">
        <v>50.844999999999999</v>
      </c>
      <c r="Z15" s="36">
        <f>SUM(B15:Y15)</f>
        <v>4468.6847084966657</v>
      </c>
    </row>
    <row r="16" spans="1:27" ht="13.7" customHeight="1" x14ac:dyDescent="0.2">
      <c r="A16" s="109">
        <v>1998</v>
      </c>
      <c r="B16" s="42">
        <v>119</v>
      </c>
      <c r="C16" s="43">
        <v>191.8</v>
      </c>
      <c r="D16" s="43">
        <v>168.66344381682538</v>
      </c>
      <c r="E16" s="43">
        <v>633.65439425</v>
      </c>
      <c r="F16" s="43">
        <v>403.415617</v>
      </c>
      <c r="G16" s="43">
        <v>304.18920000000003</v>
      </c>
      <c r="H16" s="43">
        <v>301.35232172000002</v>
      </c>
      <c r="I16" s="43">
        <v>243.49353094</v>
      </c>
      <c r="J16" s="43">
        <v>540.40499999999997</v>
      </c>
      <c r="K16" s="43">
        <v>244.52224424999997</v>
      </c>
      <c r="L16" s="43">
        <v>53.234464000000003</v>
      </c>
      <c r="M16" s="43">
        <v>163.78766167226189</v>
      </c>
      <c r="N16" s="43">
        <v>256.31200000000001</v>
      </c>
      <c r="O16" s="43">
        <v>379.58416400000004</v>
      </c>
      <c r="P16" s="43">
        <v>163.77650199999999</v>
      </c>
      <c r="Q16" s="43">
        <v>434.89179616999996</v>
      </c>
      <c r="R16" s="43">
        <v>268.85882399999997</v>
      </c>
      <c r="S16" s="43">
        <v>187.17861400000001</v>
      </c>
      <c r="T16" s="70"/>
      <c r="U16" s="43">
        <v>1.6991479166666708</v>
      </c>
      <c r="V16" s="43">
        <v>56.903800000000004</v>
      </c>
      <c r="W16" s="43">
        <v>57.389455999999996</v>
      </c>
      <c r="X16" s="43">
        <v>95.631221888888888</v>
      </c>
      <c r="Y16" s="37">
        <v>45.370804172746197</v>
      </c>
      <c r="Z16" s="36">
        <f t="shared" ref="Z16:Z42" si="0">SUM(B16:Y16)</f>
        <v>5315.1142077973882</v>
      </c>
    </row>
    <row r="17" spans="1:26" ht="13.7" customHeight="1" x14ac:dyDescent="0.2">
      <c r="A17" s="109">
        <v>1999</v>
      </c>
      <c r="B17" s="42">
        <v>35.5</v>
      </c>
      <c r="C17" s="43">
        <v>168.5</v>
      </c>
      <c r="D17" s="43">
        <v>217.1003396504762</v>
      </c>
      <c r="E17" s="43">
        <v>781.42960448999997</v>
      </c>
      <c r="F17" s="43">
        <v>429.68706853999998</v>
      </c>
      <c r="G17" s="43">
        <v>494.27848290300005</v>
      </c>
      <c r="H17" s="43">
        <v>246.24034197888889</v>
      </c>
      <c r="I17" s="43">
        <v>337.61700000000002</v>
      </c>
      <c r="J17" s="43">
        <v>566.91539173844546</v>
      </c>
      <c r="K17" s="43">
        <v>377.94851079999995</v>
      </c>
      <c r="L17" s="43">
        <v>52.53904</v>
      </c>
      <c r="M17" s="43">
        <v>159.06066898033589</v>
      </c>
      <c r="N17" s="43">
        <v>275.96303275000002</v>
      </c>
      <c r="O17" s="43">
        <v>386.00119942857145</v>
      </c>
      <c r="P17" s="43">
        <v>381.18984777000003</v>
      </c>
      <c r="Q17" s="43">
        <v>505.96300000000002</v>
      </c>
      <c r="R17" s="43">
        <v>361.55432700000006</v>
      </c>
      <c r="S17" s="43">
        <v>227.52600000000001</v>
      </c>
      <c r="T17" s="70"/>
      <c r="U17" s="43">
        <v>44.276187564697885</v>
      </c>
      <c r="V17" s="43">
        <v>203</v>
      </c>
      <c r="W17" s="43">
        <v>20.068000000000001</v>
      </c>
      <c r="X17" s="43">
        <v>143.14938297222221</v>
      </c>
      <c r="Y17" s="37">
        <v>43.500941015497482</v>
      </c>
      <c r="Z17" s="36">
        <f t="shared" si="0"/>
        <v>6459.0083675821343</v>
      </c>
    </row>
    <row r="18" spans="1:26" ht="13.7" customHeight="1" x14ac:dyDescent="0.2">
      <c r="A18" s="109">
        <v>2000</v>
      </c>
      <c r="B18" s="42">
        <v>13.8</v>
      </c>
      <c r="C18" s="43">
        <v>474.7</v>
      </c>
      <c r="D18" s="43">
        <v>204.07476814142854</v>
      </c>
      <c r="E18" s="43">
        <v>994.25243721777781</v>
      </c>
      <c r="F18" s="43">
        <v>433.56349524566122</v>
      </c>
      <c r="G18" s="43">
        <v>414.55397538833324</v>
      </c>
      <c r="H18" s="43">
        <v>235.8725183339092</v>
      </c>
      <c r="I18" s="43">
        <v>550.34245826239328</v>
      </c>
      <c r="J18" s="43">
        <v>641.66498629471971</v>
      </c>
      <c r="K18" s="43">
        <v>428.99593552722922</v>
      </c>
      <c r="L18" s="43">
        <v>64.865380000000002</v>
      </c>
      <c r="M18" s="43">
        <v>189.59135000000001</v>
      </c>
      <c r="N18" s="43">
        <v>409.56312056737585</v>
      </c>
      <c r="O18" s="43">
        <v>449.37147227677144</v>
      </c>
      <c r="P18" s="43">
        <v>377.68450758708332</v>
      </c>
      <c r="Q18" s="43">
        <v>455.89585199999999</v>
      </c>
      <c r="R18" s="43">
        <v>435.69580400000001</v>
      </c>
      <c r="S18" s="43">
        <v>305.27600000000001</v>
      </c>
      <c r="T18" s="70"/>
      <c r="U18" s="43">
        <v>43.472466296966473</v>
      </c>
      <c r="V18" s="43">
        <v>223.02</v>
      </c>
      <c r="W18" s="43">
        <v>8.4971200000000007</v>
      </c>
      <c r="X18" s="43">
        <v>167.18860908555556</v>
      </c>
      <c r="Y18" s="37">
        <v>62.86861219686682</v>
      </c>
      <c r="Z18" s="36">
        <f t="shared" si="0"/>
        <v>7584.8108684220724</v>
      </c>
    </row>
    <row r="19" spans="1:26" ht="13.7" customHeight="1" x14ac:dyDescent="0.2">
      <c r="A19" s="109">
        <v>2001</v>
      </c>
      <c r="B19" s="42">
        <v>12.92</v>
      </c>
      <c r="C19" s="43">
        <v>2667.6887916540391</v>
      </c>
      <c r="D19" s="43">
        <v>167.06734603109433</v>
      </c>
      <c r="E19" s="43">
        <v>1623.83207971515</v>
      </c>
      <c r="F19" s="43">
        <v>359.16476665167454</v>
      </c>
      <c r="G19" s="43">
        <v>337.74913158999999</v>
      </c>
      <c r="H19" s="43">
        <v>210.80497918118013</v>
      </c>
      <c r="I19" s="43">
        <v>617.34353564028856</v>
      </c>
      <c r="J19" s="43">
        <v>573.82268649580499</v>
      </c>
      <c r="K19" s="43">
        <v>384.46977991455577</v>
      </c>
      <c r="L19" s="43">
        <v>125.296768</v>
      </c>
      <c r="M19" s="43">
        <v>195.807445</v>
      </c>
      <c r="N19" s="43">
        <v>529.69180957047615</v>
      </c>
      <c r="O19" s="43">
        <v>434.25384304137913</v>
      </c>
      <c r="P19" s="43">
        <v>345.1148899783509</v>
      </c>
      <c r="Q19" s="43">
        <v>396.96685210400454</v>
      </c>
      <c r="R19" s="43">
        <v>353.17482010589987</v>
      </c>
      <c r="S19" s="43">
        <v>284.6857625714286</v>
      </c>
      <c r="T19" s="70"/>
      <c r="U19" s="43">
        <v>84.499196281237317</v>
      </c>
      <c r="V19" s="43">
        <v>171.91314969987272</v>
      </c>
      <c r="W19" s="43">
        <v>3.6494583333333335</v>
      </c>
      <c r="X19" s="43">
        <v>154.16751699555556</v>
      </c>
      <c r="Y19" s="37">
        <v>83.176394482057276</v>
      </c>
      <c r="Z19" s="36">
        <f t="shared" si="0"/>
        <v>10117.261003037383</v>
      </c>
    </row>
    <row r="20" spans="1:26" ht="13.7" customHeight="1" x14ac:dyDescent="0.2">
      <c r="A20" s="109">
        <v>2002</v>
      </c>
      <c r="B20" s="42">
        <v>11.671656832807857</v>
      </c>
      <c r="C20" s="43">
        <v>185.31629999999998</v>
      </c>
      <c r="D20" s="43">
        <v>14.068788864707734</v>
      </c>
      <c r="E20" s="43">
        <v>203.09112649386657</v>
      </c>
      <c r="F20" s="43">
        <v>45.503982622339777</v>
      </c>
      <c r="G20" s="43">
        <v>12.834588169077145</v>
      </c>
      <c r="H20" s="43">
        <v>120.84030274917602</v>
      </c>
      <c r="I20" s="43">
        <v>35.784491674888017</v>
      </c>
      <c r="J20" s="43">
        <v>59.85900032623406</v>
      </c>
      <c r="K20" s="43">
        <v>0</v>
      </c>
      <c r="L20" s="43">
        <v>217.42010064908035</v>
      </c>
      <c r="M20" s="43">
        <v>107.08885916668133</v>
      </c>
      <c r="N20" s="43">
        <v>9.0791000000000004</v>
      </c>
      <c r="O20" s="43">
        <v>38.672194993170955</v>
      </c>
      <c r="P20" s="43">
        <v>5.5426635427231901</v>
      </c>
      <c r="Q20" s="43">
        <v>3.0470000000000002</v>
      </c>
      <c r="R20" s="43">
        <v>27.72365539408267</v>
      </c>
      <c r="S20" s="43">
        <v>21.688238658704822</v>
      </c>
      <c r="T20" s="70"/>
      <c r="U20" s="43">
        <v>154.50725675244843</v>
      </c>
      <c r="V20" s="43">
        <v>293.44613386456956</v>
      </c>
      <c r="W20" s="43">
        <v>4.0805732865000008</v>
      </c>
      <c r="X20" s="43">
        <v>1.3342586851699043</v>
      </c>
      <c r="Y20" s="37">
        <v>0</v>
      </c>
      <c r="Z20" s="36">
        <f t="shared" si="0"/>
        <v>1572.6002727262289</v>
      </c>
    </row>
    <row r="21" spans="1:26" ht="13.7" customHeight="1" x14ac:dyDescent="0.2">
      <c r="A21" s="109">
        <v>2003</v>
      </c>
      <c r="B21" s="42">
        <v>10.456272528408636</v>
      </c>
      <c r="C21" s="43">
        <v>161.13524159000002</v>
      </c>
      <c r="D21" s="43">
        <v>15.069788939598402</v>
      </c>
      <c r="E21" s="43">
        <v>102.09492128698072</v>
      </c>
      <c r="F21" s="43">
        <v>32.313718768339207</v>
      </c>
      <c r="G21" s="43">
        <v>7.8623495324063937</v>
      </c>
      <c r="H21" s="43">
        <v>95.599532646065157</v>
      </c>
      <c r="I21" s="43">
        <v>19.901302021198248</v>
      </c>
      <c r="J21" s="43">
        <v>57.345786366626925</v>
      </c>
      <c r="K21" s="43">
        <v>0</v>
      </c>
      <c r="L21" s="43">
        <v>247.30046893270799</v>
      </c>
      <c r="M21" s="43">
        <v>104.58060981807994</v>
      </c>
      <c r="N21" s="43">
        <v>6.4744109999999999</v>
      </c>
      <c r="O21" s="43">
        <v>43.977750858422674</v>
      </c>
      <c r="P21" s="43">
        <v>0.59540815673347525</v>
      </c>
      <c r="Q21" s="43">
        <v>0</v>
      </c>
      <c r="R21" s="43">
        <v>47.084461433092265</v>
      </c>
      <c r="S21" s="43">
        <v>20.773668973451446</v>
      </c>
      <c r="T21" s="70"/>
      <c r="U21" s="43">
        <v>117.76247852399993</v>
      </c>
      <c r="V21" s="43">
        <v>250.90927146906972</v>
      </c>
      <c r="W21" s="43">
        <v>3.4821008112</v>
      </c>
      <c r="X21" s="43">
        <v>1.0971081813086716</v>
      </c>
      <c r="Y21" s="37">
        <v>0</v>
      </c>
      <c r="Z21" s="36">
        <f t="shared" si="0"/>
        <v>1345.81665183769</v>
      </c>
    </row>
    <row r="22" spans="1:26" ht="13.7" customHeight="1" x14ac:dyDescent="0.2">
      <c r="A22" s="109">
        <v>2004</v>
      </c>
      <c r="B22" s="42">
        <v>9.1781978575902503</v>
      </c>
      <c r="C22" s="43">
        <v>164.51561206671443</v>
      </c>
      <c r="D22" s="43">
        <v>16.259694082049307</v>
      </c>
      <c r="E22" s="43">
        <v>203.94607710973358</v>
      </c>
      <c r="F22" s="43">
        <v>26.510943315250412</v>
      </c>
      <c r="G22" s="43">
        <v>6.8838314958066187</v>
      </c>
      <c r="H22" s="43">
        <v>56.934904080055254</v>
      </c>
      <c r="I22" s="43">
        <v>16.234087533072191</v>
      </c>
      <c r="J22" s="43">
        <v>0</v>
      </c>
      <c r="K22" s="43">
        <v>0</v>
      </c>
      <c r="L22" s="43">
        <v>167.42688461215542</v>
      </c>
      <c r="M22" s="43">
        <v>98.806153137468328</v>
      </c>
      <c r="N22" s="43">
        <v>3.3696370381969056</v>
      </c>
      <c r="O22" s="43">
        <v>42.615578587161046</v>
      </c>
      <c r="P22" s="43">
        <v>0</v>
      </c>
      <c r="Q22" s="43">
        <v>0</v>
      </c>
      <c r="R22" s="43">
        <v>38.510773562164836</v>
      </c>
      <c r="S22" s="43">
        <v>20.794672359777891</v>
      </c>
      <c r="T22" s="70"/>
      <c r="U22" s="43">
        <v>106.98323595539119</v>
      </c>
      <c r="V22" s="43">
        <v>144.34788498769959</v>
      </c>
      <c r="W22" s="43">
        <v>2.8380000000000001</v>
      </c>
      <c r="X22" s="43">
        <v>0.89171976151908416</v>
      </c>
      <c r="Y22" s="37">
        <v>0</v>
      </c>
      <c r="Z22" s="36">
        <f t="shared" si="0"/>
        <v>1127.0478875418062</v>
      </c>
    </row>
    <row r="23" spans="1:26" ht="13.7" customHeight="1" x14ac:dyDescent="0.2">
      <c r="A23" s="109">
        <v>2005</v>
      </c>
      <c r="B23" s="42">
        <v>7.8341992077187896</v>
      </c>
      <c r="C23" s="43">
        <v>165.40834876799997</v>
      </c>
      <c r="D23" s="43">
        <v>17.176743229416239</v>
      </c>
      <c r="E23" s="43">
        <v>199.02509725631273</v>
      </c>
      <c r="F23" s="43">
        <v>20.916275031823691</v>
      </c>
      <c r="G23" s="43">
        <v>5.7801138754550418</v>
      </c>
      <c r="H23" s="43">
        <v>58.557005760497397</v>
      </c>
      <c r="I23" s="43">
        <v>97.636304935777773</v>
      </c>
      <c r="J23" s="43">
        <v>0</v>
      </c>
      <c r="K23" s="43">
        <v>0</v>
      </c>
      <c r="L23" s="43">
        <v>148.16802341762491</v>
      </c>
      <c r="M23" s="43">
        <v>101.88369782130584</v>
      </c>
      <c r="N23" s="43">
        <v>0.76447554274369123</v>
      </c>
      <c r="O23" s="43">
        <v>43.830378852572103</v>
      </c>
      <c r="P23" s="43">
        <v>0</v>
      </c>
      <c r="Q23" s="43">
        <v>0</v>
      </c>
      <c r="R23" s="43">
        <v>36.451550587759073</v>
      </c>
      <c r="S23" s="43">
        <v>22.066335367284861</v>
      </c>
      <c r="T23" s="70"/>
      <c r="U23" s="43">
        <v>77.875692441922752</v>
      </c>
      <c r="V23" s="43">
        <v>27.320601691286079</v>
      </c>
      <c r="W23" s="43">
        <v>2.8380000000000001</v>
      </c>
      <c r="X23" s="43">
        <v>0.70355867484835943</v>
      </c>
      <c r="Y23" s="37">
        <v>0</v>
      </c>
      <c r="Z23" s="36">
        <f t="shared" si="0"/>
        <v>1034.2364024623494</v>
      </c>
    </row>
    <row r="24" spans="1:26" ht="13.7" customHeight="1" x14ac:dyDescent="0.2">
      <c r="A24" s="109">
        <v>2006</v>
      </c>
      <c r="B24" s="42">
        <v>6.4208761741751657</v>
      </c>
      <c r="C24" s="43">
        <v>169.09929645796561</v>
      </c>
      <c r="D24" s="43">
        <v>18.12835467338455</v>
      </c>
      <c r="E24" s="43">
        <v>167.66201299999997</v>
      </c>
      <c r="F24" s="43">
        <v>15.256088984554269</v>
      </c>
      <c r="G24" s="43">
        <v>4.4971756727571384</v>
      </c>
      <c r="H24" s="43">
        <v>68.606162138667159</v>
      </c>
      <c r="I24" s="43">
        <v>98.282596132268523</v>
      </c>
      <c r="J24" s="43">
        <v>0</v>
      </c>
      <c r="K24" s="43">
        <v>0</v>
      </c>
      <c r="L24" s="43">
        <v>143.57500283008079</v>
      </c>
      <c r="M24" s="43">
        <v>91.4518184542314</v>
      </c>
      <c r="N24" s="43">
        <v>0</v>
      </c>
      <c r="O24" s="43">
        <v>45.829410374747269</v>
      </c>
      <c r="P24" s="43">
        <v>0</v>
      </c>
      <c r="Q24" s="43">
        <v>0</v>
      </c>
      <c r="R24" s="43">
        <v>34.716909649352843</v>
      </c>
      <c r="S24" s="43">
        <v>23.19195413221285</v>
      </c>
      <c r="T24" s="70"/>
      <c r="U24" s="43">
        <v>79.525321900547809</v>
      </c>
      <c r="V24" s="43">
        <v>21.564400000000003</v>
      </c>
      <c r="W24" s="43">
        <v>0</v>
      </c>
      <c r="X24" s="43">
        <v>0</v>
      </c>
      <c r="Y24" s="37">
        <v>0</v>
      </c>
      <c r="Z24" s="36">
        <f t="shared" si="0"/>
        <v>987.80738057494523</v>
      </c>
    </row>
    <row r="25" spans="1:26" ht="13.7" customHeight="1" x14ac:dyDescent="0.2">
      <c r="A25" s="109">
        <v>2007</v>
      </c>
      <c r="B25" s="42">
        <v>4.9346529571086943</v>
      </c>
      <c r="C25" s="43">
        <v>172.27005309612798</v>
      </c>
      <c r="D25" s="43">
        <v>18.629472571881617</v>
      </c>
      <c r="E25" s="43">
        <v>162.7710397634556</v>
      </c>
      <c r="F25" s="43">
        <v>12.597777958874712</v>
      </c>
      <c r="G25" s="43">
        <v>3.6824405323826022</v>
      </c>
      <c r="H25" s="43">
        <v>56.729294974400652</v>
      </c>
      <c r="I25" s="43">
        <v>93.676611784867063</v>
      </c>
      <c r="J25" s="43">
        <v>0</v>
      </c>
      <c r="K25" s="43">
        <v>0</v>
      </c>
      <c r="L25" s="43">
        <v>138.77656149059837</v>
      </c>
      <c r="M25" s="43">
        <v>67.520975530834193</v>
      </c>
      <c r="N25" s="43">
        <v>20.833330360000001</v>
      </c>
      <c r="O25" s="43">
        <v>48.648317857639903</v>
      </c>
      <c r="P25" s="43">
        <v>0</v>
      </c>
      <c r="Q25" s="43">
        <v>0</v>
      </c>
      <c r="R25" s="43">
        <v>35.661209591815251</v>
      </c>
      <c r="S25" s="43">
        <v>23.833335417803873</v>
      </c>
      <c r="T25" s="70"/>
      <c r="U25" s="43">
        <v>47.740254748949546</v>
      </c>
      <c r="V25" s="43">
        <v>16.596699051875461</v>
      </c>
      <c r="W25" s="43">
        <v>0</v>
      </c>
      <c r="X25" s="43">
        <v>0</v>
      </c>
      <c r="Y25" s="37">
        <v>0</v>
      </c>
      <c r="Z25" s="36">
        <f t="shared" si="0"/>
        <v>924.90202768861548</v>
      </c>
    </row>
    <row r="26" spans="1:26" ht="13.7" customHeight="1" x14ac:dyDescent="0.2">
      <c r="A26" s="109">
        <v>2008</v>
      </c>
      <c r="B26" s="42">
        <v>3.3717693144292591</v>
      </c>
      <c r="C26" s="43">
        <v>188.91026812047897</v>
      </c>
      <c r="D26" s="43">
        <v>19.005249301025053</v>
      </c>
      <c r="E26" s="43">
        <v>146.70394212779502</v>
      </c>
      <c r="F26" s="43">
        <v>10.933018830806994</v>
      </c>
      <c r="G26" s="43">
        <v>231.46799539326653</v>
      </c>
      <c r="H26" s="43">
        <v>50.87192502872827</v>
      </c>
      <c r="I26" s="43">
        <v>84.861490540000005</v>
      </c>
      <c r="J26" s="43">
        <v>0.46288569999999973</v>
      </c>
      <c r="K26" s="43">
        <v>0</v>
      </c>
      <c r="L26" s="43">
        <v>132.44450743112483</v>
      </c>
      <c r="M26" s="43">
        <v>47.95440409448463</v>
      </c>
      <c r="N26" s="43">
        <v>15.833330439999997</v>
      </c>
      <c r="O26" s="43">
        <v>50.212416524301617</v>
      </c>
      <c r="P26" s="43">
        <v>0</v>
      </c>
      <c r="Q26" s="43">
        <v>0</v>
      </c>
      <c r="R26" s="43">
        <v>38.739492210086972</v>
      </c>
      <c r="S26" s="43">
        <v>24.311569263650142</v>
      </c>
      <c r="T26" s="70"/>
      <c r="U26" s="43">
        <v>47.96297843</v>
      </c>
      <c r="V26" s="43">
        <v>10.063702461934104</v>
      </c>
      <c r="W26" s="43">
        <v>0</v>
      </c>
      <c r="X26" s="43">
        <v>0</v>
      </c>
      <c r="Y26" s="37">
        <v>0</v>
      </c>
      <c r="Z26" s="36">
        <f t="shared" si="0"/>
        <v>1104.1109452121125</v>
      </c>
    </row>
    <row r="27" spans="1:26" ht="13.7" customHeight="1" x14ac:dyDescent="0.2">
      <c r="A27" s="109">
        <v>2009</v>
      </c>
      <c r="B27" s="42">
        <v>1.7282710481485102</v>
      </c>
      <c r="C27" s="43">
        <v>207.89430027738783</v>
      </c>
      <c r="D27" s="43">
        <v>19.103920198161742</v>
      </c>
      <c r="E27" s="43">
        <v>126.65582520378267</v>
      </c>
      <c r="F27" s="43">
        <v>10.272450995569928</v>
      </c>
      <c r="G27" s="43">
        <v>91.754270048000009</v>
      </c>
      <c r="H27" s="43">
        <v>49.610700095824875</v>
      </c>
      <c r="I27" s="43">
        <v>125.46564938</v>
      </c>
      <c r="J27" s="43">
        <v>0.37030853999999985</v>
      </c>
      <c r="K27" s="43">
        <v>0</v>
      </c>
      <c r="L27" s="43">
        <v>124.39991260575428</v>
      </c>
      <c r="M27" s="43">
        <v>138.09935213575756</v>
      </c>
      <c r="N27" s="43">
        <v>154.83333051999998</v>
      </c>
      <c r="O27" s="43">
        <v>52.941217683327956</v>
      </c>
      <c r="P27" s="43">
        <v>0</v>
      </c>
      <c r="Q27" s="43">
        <v>0</v>
      </c>
      <c r="R27" s="43">
        <v>37.291903533960017</v>
      </c>
      <c r="S27" s="43">
        <v>24.440032186075229</v>
      </c>
      <c r="T27" s="70"/>
      <c r="U27" s="43">
        <v>592.96855913003503</v>
      </c>
      <c r="V27" s="43">
        <v>0</v>
      </c>
      <c r="W27" s="43">
        <v>0</v>
      </c>
      <c r="X27" s="43">
        <v>0</v>
      </c>
      <c r="Y27" s="37">
        <v>0</v>
      </c>
      <c r="Z27" s="36">
        <f t="shared" si="0"/>
        <v>1757.8300035817856</v>
      </c>
    </row>
    <row r="28" spans="1:26" ht="13.7" customHeight="1" x14ac:dyDescent="0.2">
      <c r="A28" s="109">
        <v>2010</v>
      </c>
      <c r="B28" s="42">
        <v>-4.8851916290004741E-14</v>
      </c>
      <c r="C28" s="43">
        <v>217.52308892181424</v>
      </c>
      <c r="D28" s="43">
        <v>19.35996560578608</v>
      </c>
      <c r="E28" s="43">
        <v>104.64796448721953</v>
      </c>
      <c r="F28" s="43">
        <v>10.328215919648061</v>
      </c>
      <c r="G28" s="43">
        <v>177.63810000000001</v>
      </c>
      <c r="H28" s="43">
        <v>41.826504502695634</v>
      </c>
      <c r="I28" s="43">
        <v>154.28184998999998</v>
      </c>
      <c r="J28" s="43">
        <v>0.27773137999999997</v>
      </c>
      <c r="K28" s="43">
        <v>0</v>
      </c>
      <c r="L28" s="43">
        <v>118.43350705242428</v>
      </c>
      <c r="M28" s="43">
        <v>224.73734999999999</v>
      </c>
      <c r="N28" s="43">
        <v>576.84033392999993</v>
      </c>
      <c r="O28" s="43">
        <v>56.979812185335817</v>
      </c>
      <c r="P28" s="43">
        <v>0</v>
      </c>
      <c r="Q28" s="43">
        <v>133.66666666666666</v>
      </c>
      <c r="R28" s="43">
        <v>36.981976502670456</v>
      </c>
      <c r="S28" s="43">
        <v>24.772158378880164</v>
      </c>
      <c r="T28" s="70"/>
      <c r="U28" s="43">
        <v>765.45265637</v>
      </c>
      <c r="V28" s="43">
        <v>0</v>
      </c>
      <c r="W28" s="43">
        <v>0</v>
      </c>
      <c r="X28" s="43">
        <v>0</v>
      </c>
      <c r="Y28" s="37">
        <v>1.6228784704999994</v>
      </c>
      <c r="Z28" s="36">
        <f t="shared" si="0"/>
        <v>2665.3707603636408</v>
      </c>
    </row>
    <row r="29" spans="1:26" ht="13.7" customHeight="1" x14ac:dyDescent="0.2">
      <c r="A29" s="109">
        <v>2011</v>
      </c>
      <c r="B29" s="42">
        <v>0</v>
      </c>
      <c r="C29" s="43">
        <v>237.68888836457066</v>
      </c>
      <c r="D29" s="43">
        <v>19.023909830406257</v>
      </c>
      <c r="E29" s="43">
        <v>79.74670153759125</v>
      </c>
      <c r="F29" s="43">
        <v>10.137292598611362</v>
      </c>
      <c r="G29" s="43">
        <v>169.45427004800001</v>
      </c>
      <c r="H29" s="43">
        <v>36.030475497177434</v>
      </c>
      <c r="I29" s="43">
        <v>116.58390221623323</v>
      </c>
      <c r="J29" s="43">
        <v>0.18515421999999992</v>
      </c>
      <c r="K29" s="43">
        <v>0</v>
      </c>
      <c r="L29" s="43">
        <v>110.71976879871072</v>
      </c>
      <c r="M29" s="43">
        <v>271.33508699999999</v>
      </c>
      <c r="N29" s="43">
        <v>940.92724811059293</v>
      </c>
      <c r="O29" s="43">
        <v>56.626199665835379</v>
      </c>
      <c r="P29" s="43">
        <v>0</v>
      </c>
      <c r="Q29" s="43">
        <v>142.5222181818182</v>
      </c>
      <c r="R29" s="43">
        <v>36.355407938705312</v>
      </c>
      <c r="S29" s="43">
        <v>23.388327277744253</v>
      </c>
      <c r="T29" s="70"/>
      <c r="U29" s="43">
        <v>714.74805829999991</v>
      </c>
      <c r="V29" s="43">
        <v>0</v>
      </c>
      <c r="W29" s="43">
        <v>0</v>
      </c>
      <c r="X29" s="43">
        <v>2.766548811637596</v>
      </c>
      <c r="Y29" s="37">
        <v>0.73615933999999938</v>
      </c>
      <c r="Z29" s="36">
        <f t="shared" si="0"/>
        <v>2968.9756177376344</v>
      </c>
    </row>
    <row r="30" spans="1:26" ht="13.7" customHeight="1" x14ac:dyDescent="0.2">
      <c r="A30" s="109">
        <v>2012</v>
      </c>
      <c r="B30" s="42">
        <v>0</v>
      </c>
      <c r="C30" s="43">
        <v>262.31244376791989</v>
      </c>
      <c r="D30" s="43">
        <v>18.751419979999998</v>
      </c>
      <c r="E30" s="43">
        <v>61.718926620094933</v>
      </c>
      <c r="F30" s="43">
        <v>9.9000949456817438</v>
      </c>
      <c r="G30" s="43">
        <v>401.537605208</v>
      </c>
      <c r="H30" s="43">
        <v>32.540854130796355</v>
      </c>
      <c r="I30" s="43">
        <v>85.643572900137528</v>
      </c>
      <c r="J30" s="43">
        <v>9.4174969999999969E-2</v>
      </c>
      <c r="K30" s="43">
        <v>0</v>
      </c>
      <c r="L30" s="43">
        <v>102.04401924490378</v>
      </c>
      <c r="M30" s="43">
        <v>378.98057808439762</v>
      </c>
      <c r="N30" s="43">
        <v>1050.3905554621458</v>
      </c>
      <c r="O30" s="43">
        <v>45.532929834030512</v>
      </c>
      <c r="P30" s="43">
        <v>0</v>
      </c>
      <c r="Q30" s="43">
        <v>87.352327272727308</v>
      </c>
      <c r="R30" s="43">
        <v>35.449595207935815</v>
      </c>
      <c r="S30" s="43">
        <v>23.058306159660354</v>
      </c>
      <c r="T30" s="70"/>
      <c r="U30" s="43">
        <v>743.80678523999995</v>
      </c>
      <c r="V30" s="43">
        <v>0</v>
      </c>
      <c r="W30" s="43">
        <v>0</v>
      </c>
      <c r="X30" s="43">
        <v>0</v>
      </c>
      <c r="Y30" s="37">
        <v>0</v>
      </c>
      <c r="Z30" s="36">
        <f t="shared" si="0"/>
        <v>3339.1141890284321</v>
      </c>
    </row>
    <row r="31" spans="1:26" ht="13.7" customHeight="1" x14ac:dyDescent="0.2">
      <c r="A31" s="109">
        <v>2013</v>
      </c>
      <c r="B31" s="42">
        <v>0</v>
      </c>
      <c r="C31" s="43">
        <v>359.97937962723449</v>
      </c>
      <c r="D31" s="43">
        <v>93.397990944280579</v>
      </c>
      <c r="E31" s="43">
        <v>54.825105294012239</v>
      </c>
      <c r="F31" s="43">
        <v>9.5357846433203761</v>
      </c>
      <c r="G31" s="43">
        <v>923.47121620214341</v>
      </c>
      <c r="H31" s="43">
        <v>28.272191694302929</v>
      </c>
      <c r="I31" s="43">
        <v>54.003713468580635</v>
      </c>
      <c r="J31" s="43">
        <v>0</v>
      </c>
      <c r="K31" s="43">
        <v>0</v>
      </c>
      <c r="L31" s="43">
        <v>70.639783395721054</v>
      </c>
      <c r="M31" s="43">
        <v>460.73014267174807</v>
      </c>
      <c r="N31" s="43">
        <v>1165.0623699363216</v>
      </c>
      <c r="O31" s="43">
        <v>46.247308918723242</v>
      </c>
      <c r="P31" s="43">
        <v>0</v>
      </c>
      <c r="Q31" s="43">
        <v>250</v>
      </c>
      <c r="R31" s="43">
        <v>34.070317249120166</v>
      </c>
      <c r="S31" s="43">
        <v>74.199289435316089</v>
      </c>
      <c r="T31" s="70"/>
      <c r="U31" s="43">
        <v>618.98715124</v>
      </c>
      <c r="V31" s="43">
        <v>0</v>
      </c>
      <c r="W31" s="43">
        <v>0</v>
      </c>
      <c r="X31" s="43">
        <v>0</v>
      </c>
      <c r="Y31" s="37">
        <v>0</v>
      </c>
      <c r="Z31" s="36">
        <f t="shared" si="0"/>
        <v>4243.4217447208248</v>
      </c>
    </row>
    <row r="32" spans="1:26" ht="13.7" customHeight="1" x14ac:dyDescent="0.2">
      <c r="A32" s="109">
        <v>2014</v>
      </c>
      <c r="B32" s="42">
        <v>0</v>
      </c>
      <c r="C32" s="43">
        <v>472.22994526148784</v>
      </c>
      <c r="D32" s="43">
        <v>67.180661557191982</v>
      </c>
      <c r="E32" s="43">
        <v>47.561429920874602</v>
      </c>
      <c r="F32" s="43">
        <v>9.0071279383879865</v>
      </c>
      <c r="G32" s="43">
        <v>1305.1657067195119</v>
      </c>
      <c r="H32" s="43">
        <v>24.581078630750827</v>
      </c>
      <c r="I32" s="43">
        <v>422.37378558570731</v>
      </c>
      <c r="J32" s="43">
        <v>0</v>
      </c>
      <c r="K32" s="43">
        <v>0</v>
      </c>
      <c r="L32" s="43">
        <v>63.941249122289818</v>
      </c>
      <c r="M32" s="43">
        <v>485.60196629332916</v>
      </c>
      <c r="N32" s="43">
        <v>1747.5314232312476</v>
      </c>
      <c r="O32" s="43">
        <v>52.177984047051048</v>
      </c>
      <c r="P32" s="43">
        <v>0</v>
      </c>
      <c r="Q32" s="43">
        <v>181.81321210848483</v>
      </c>
      <c r="R32" s="43">
        <v>32.104374159724912</v>
      </c>
      <c r="S32" s="43">
        <v>55.32395152169132</v>
      </c>
      <c r="T32" s="70"/>
      <c r="U32" s="43">
        <v>486.44803615000006</v>
      </c>
      <c r="V32" s="43">
        <v>0</v>
      </c>
      <c r="W32" s="43">
        <v>0</v>
      </c>
      <c r="X32" s="43">
        <v>0</v>
      </c>
      <c r="Y32" s="37">
        <v>0</v>
      </c>
      <c r="Z32" s="36">
        <f t="shared" si="0"/>
        <v>5453.0419322477301</v>
      </c>
    </row>
    <row r="33" spans="1:28" ht="13.7" customHeight="1" x14ac:dyDescent="0.2">
      <c r="A33" s="109">
        <v>2015</v>
      </c>
      <c r="B33" s="42">
        <v>0</v>
      </c>
      <c r="C33" s="43">
        <v>720.14441258511022</v>
      </c>
      <c r="D33" s="43">
        <v>31.611840570000002</v>
      </c>
      <c r="E33" s="43">
        <v>34.631285195173419</v>
      </c>
      <c r="F33" s="43">
        <v>7.082034192473035</v>
      </c>
      <c r="G33" s="43">
        <v>1798.7921151478818</v>
      </c>
      <c r="H33" s="43">
        <v>18.48880209120329</v>
      </c>
      <c r="I33" s="43">
        <v>653.28354999999988</v>
      </c>
      <c r="J33" s="43">
        <v>0</v>
      </c>
      <c r="K33" s="43">
        <v>0</v>
      </c>
      <c r="L33" s="43">
        <v>50.834371218798537</v>
      </c>
      <c r="M33" s="43">
        <v>496.28422910599971</v>
      </c>
      <c r="N33" s="43">
        <v>3665.3158019086104</v>
      </c>
      <c r="O33" s="43">
        <v>53.83304395473737</v>
      </c>
      <c r="P33" s="43">
        <v>1499.6</v>
      </c>
      <c r="Q33" s="43">
        <v>450</v>
      </c>
      <c r="R33" s="43">
        <v>24.81000172951271</v>
      </c>
      <c r="S33" s="43">
        <v>16.868182849688697</v>
      </c>
      <c r="T33" s="70"/>
      <c r="U33" s="43">
        <v>313.10961065999999</v>
      </c>
      <c r="V33" s="43">
        <v>0</v>
      </c>
      <c r="W33" s="43">
        <v>0</v>
      </c>
      <c r="X33" s="43">
        <v>0</v>
      </c>
      <c r="Y33" s="37">
        <v>0</v>
      </c>
      <c r="Z33" s="36">
        <f t="shared" si="0"/>
        <v>9834.6892812091883</v>
      </c>
    </row>
    <row r="34" spans="1:28" ht="13.7" customHeight="1" x14ac:dyDescent="0.2">
      <c r="A34" s="109">
        <v>2016</v>
      </c>
      <c r="B34" s="42">
        <v>0</v>
      </c>
      <c r="C34" s="43">
        <v>877.53793834182534</v>
      </c>
      <c r="D34" s="43">
        <v>10.05070909</v>
      </c>
      <c r="E34" s="43">
        <v>21.370116573375249</v>
      </c>
      <c r="F34" s="43">
        <v>5.0320219016395429</v>
      </c>
      <c r="G34" s="43">
        <v>1684.0777340005809</v>
      </c>
      <c r="H34" s="43">
        <v>12.198099942776468</v>
      </c>
      <c r="I34" s="43">
        <v>2708.4684594311248</v>
      </c>
      <c r="J34" s="43">
        <v>0</v>
      </c>
      <c r="K34" s="43">
        <v>0</v>
      </c>
      <c r="L34" s="43">
        <v>38.45911439770677</v>
      </c>
      <c r="M34" s="43">
        <v>465.86093097708437</v>
      </c>
      <c r="N34" s="43">
        <v>5567.730321748285</v>
      </c>
      <c r="O34" s="43">
        <v>65.061209482681164</v>
      </c>
      <c r="P34" s="43">
        <v>1851.5</v>
      </c>
      <c r="Q34" s="43">
        <v>385.71428571428561</v>
      </c>
      <c r="R34" s="43">
        <v>17.170899298974387</v>
      </c>
      <c r="S34" s="43">
        <v>15.364288363118925</v>
      </c>
      <c r="T34" s="70"/>
      <c r="U34" s="43">
        <v>929.59862702999999</v>
      </c>
      <c r="V34" s="43">
        <v>0</v>
      </c>
      <c r="W34" s="43">
        <v>0</v>
      </c>
      <c r="X34" s="43">
        <v>0</v>
      </c>
      <c r="Y34" s="37">
        <v>0</v>
      </c>
      <c r="Z34" s="36">
        <f t="shared" si="0"/>
        <v>14655.19475629346</v>
      </c>
    </row>
    <row r="35" spans="1:28" ht="13.7" customHeight="1" x14ac:dyDescent="0.2">
      <c r="A35" s="109">
        <v>2017</v>
      </c>
      <c r="B35" s="42">
        <v>0</v>
      </c>
      <c r="C35" s="43">
        <v>1036.8201864076209</v>
      </c>
      <c r="D35" s="43">
        <v>2.1091980545168578</v>
      </c>
      <c r="E35" s="43">
        <v>2.4568416106894291</v>
      </c>
      <c r="F35" s="43">
        <v>1.0365057063171685</v>
      </c>
      <c r="G35" s="43">
        <v>1804.3815851657789</v>
      </c>
      <c r="H35" s="43">
        <v>2.5655125862361725</v>
      </c>
      <c r="I35" s="43">
        <v>903.41069918076369</v>
      </c>
      <c r="J35" s="43">
        <v>0</v>
      </c>
      <c r="K35" s="43">
        <v>1360</v>
      </c>
      <c r="L35" s="43">
        <v>2.4309505099999997</v>
      </c>
      <c r="M35" s="43">
        <v>412.47983974945737</v>
      </c>
      <c r="N35" s="43">
        <v>5945.7283376933337</v>
      </c>
      <c r="O35" s="43">
        <v>69.162026745420391</v>
      </c>
      <c r="P35" s="43">
        <v>1929.7129723123196</v>
      </c>
      <c r="Q35" s="43">
        <v>257.14285715571418</v>
      </c>
      <c r="R35" s="43">
        <v>1.3628608359367351</v>
      </c>
      <c r="S35" s="43">
        <v>4.0229999999999997</v>
      </c>
      <c r="T35" s="70"/>
      <c r="U35" s="43">
        <v>1453.7182366022221</v>
      </c>
      <c r="V35" s="43">
        <v>0</v>
      </c>
      <c r="W35" s="43">
        <v>0</v>
      </c>
      <c r="X35" s="43">
        <v>0</v>
      </c>
      <c r="Y35" s="37">
        <v>0</v>
      </c>
      <c r="Z35" s="36">
        <f t="shared" si="0"/>
        <v>15188.541610316326</v>
      </c>
    </row>
    <row r="36" spans="1:28" ht="13.7" customHeight="1" x14ac:dyDescent="0.2">
      <c r="A36" s="109">
        <v>2018</v>
      </c>
      <c r="B36" s="42">
        <v>0</v>
      </c>
      <c r="C36" s="43">
        <v>2087.9935578482841</v>
      </c>
      <c r="D36" s="43">
        <v>0</v>
      </c>
      <c r="E36" s="43">
        <v>3071.5504900157785</v>
      </c>
      <c r="F36" s="43">
        <v>0</v>
      </c>
      <c r="G36" s="43">
        <v>2889.3088820286739</v>
      </c>
      <c r="H36" s="43">
        <v>0</v>
      </c>
      <c r="I36" s="43">
        <v>215.85351143848322</v>
      </c>
      <c r="J36" s="43">
        <v>0</v>
      </c>
      <c r="K36" s="43">
        <v>1080</v>
      </c>
      <c r="L36" s="43">
        <v>0</v>
      </c>
      <c r="M36" s="43">
        <v>352.00332599977094</v>
      </c>
      <c r="N36" s="43">
        <v>7113.2229420518397</v>
      </c>
      <c r="O36" s="43">
        <v>272.36675837039991</v>
      </c>
      <c r="P36" s="43">
        <v>6973.9253730594501</v>
      </c>
      <c r="Q36" s="43">
        <v>128.57142858428571</v>
      </c>
      <c r="R36" s="43">
        <v>0</v>
      </c>
      <c r="S36" s="43">
        <v>0</v>
      </c>
      <c r="T36" s="70"/>
      <c r="U36" s="43">
        <v>896.67127812111096</v>
      </c>
      <c r="V36" s="43">
        <v>0</v>
      </c>
      <c r="W36" s="43">
        <v>0</v>
      </c>
      <c r="X36" s="43">
        <v>0</v>
      </c>
      <c r="Y36" s="37">
        <v>0</v>
      </c>
      <c r="Z36" s="36">
        <f t="shared" si="0"/>
        <v>25081.467547518077</v>
      </c>
    </row>
    <row r="37" spans="1:28" ht="13.7" customHeight="1" x14ac:dyDescent="0.2">
      <c r="A37" s="109">
        <v>2019</v>
      </c>
      <c r="B37" s="42">
        <v>577.69289973945013</v>
      </c>
      <c r="C37" s="43">
        <v>3307.7492018240164</v>
      </c>
      <c r="D37" s="43">
        <v>0</v>
      </c>
      <c r="E37" s="43">
        <v>2364.9164907410291</v>
      </c>
      <c r="F37" s="43">
        <v>15</v>
      </c>
      <c r="G37" s="43">
        <v>4448.4147991823211</v>
      </c>
      <c r="H37" s="43">
        <v>0</v>
      </c>
      <c r="I37" s="43">
        <v>3002.111502857143</v>
      </c>
      <c r="J37" s="43">
        <v>0</v>
      </c>
      <c r="K37" s="43">
        <v>371.4572375278002</v>
      </c>
      <c r="L37" s="43">
        <v>0</v>
      </c>
      <c r="M37" s="43">
        <v>288.42098178175195</v>
      </c>
      <c r="N37" s="43">
        <v>10883.916987309416</v>
      </c>
      <c r="O37" s="43">
        <v>209.24314673814754</v>
      </c>
      <c r="P37" s="43">
        <v>12699.969028718609</v>
      </c>
      <c r="Q37" s="43">
        <v>1.2857127934694291E-8</v>
      </c>
      <c r="R37" s="43">
        <v>0</v>
      </c>
      <c r="S37" s="43">
        <v>0</v>
      </c>
      <c r="T37" s="70"/>
      <c r="U37" s="43">
        <v>280.86122843111104</v>
      </c>
      <c r="V37" s="43">
        <v>0</v>
      </c>
      <c r="W37" s="43">
        <v>0</v>
      </c>
      <c r="X37" s="43">
        <v>3000</v>
      </c>
      <c r="Y37" s="37">
        <v>0</v>
      </c>
      <c r="Z37" s="36">
        <f t="shared" si="0"/>
        <v>41449.753504863649</v>
      </c>
    </row>
    <row r="38" spans="1:28" ht="13.7" customHeight="1" x14ac:dyDescent="0.2">
      <c r="A38" s="109">
        <v>2020</v>
      </c>
      <c r="B38" s="42">
        <v>2333.4453479926001</v>
      </c>
      <c r="C38" s="43">
        <v>4809.6229131593773</v>
      </c>
      <c r="D38" s="43">
        <v>0</v>
      </c>
      <c r="E38" s="43">
        <v>6228.4598242854345</v>
      </c>
      <c r="F38" s="43">
        <v>11.873129245241966</v>
      </c>
      <c r="G38" s="43">
        <v>6680.4302386048939</v>
      </c>
      <c r="H38" s="43">
        <v>0</v>
      </c>
      <c r="I38" s="43">
        <v>2669.6477342857147</v>
      </c>
      <c r="J38" s="43">
        <v>0</v>
      </c>
      <c r="K38" s="43">
        <v>3098.3327636724503</v>
      </c>
      <c r="L38" s="43">
        <v>0</v>
      </c>
      <c r="M38" s="43">
        <v>236.21968666144139</v>
      </c>
      <c r="N38" s="43">
        <v>12626.740832720527</v>
      </c>
      <c r="O38" s="43">
        <v>148.72788359140901</v>
      </c>
      <c r="P38" s="43">
        <v>0</v>
      </c>
      <c r="Q38" s="43">
        <v>0</v>
      </c>
      <c r="R38" s="43">
        <v>0</v>
      </c>
      <c r="S38" s="43">
        <v>0</v>
      </c>
      <c r="T38" s="70"/>
      <c r="U38" s="43">
        <v>1500</v>
      </c>
      <c r="V38" s="43">
        <v>4000</v>
      </c>
      <c r="W38" s="43">
        <v>0</v>
      </c>
      <c r="X38" s="43">
        <v>2810.5933253300013</v>
      </c>
      <c r="Y38" s="37">
        <v>0</v>
      </c>
      <c r="Z38" s="36">
        <f t="shared" si="0"/>
        <v>47154.093679549092</v>
      </c>
    </row>
    <row r="39" spans="1:28" s="21" customFormat="1" ht="13.7" customHeight="1" x14ac:dyDescent="0.2">
      <c r="A39" s="109">
        <v>2021</v>
      </c>
      <c r="B39" s="42">
        <v>7634.589306173667</v>
      </c>
      <c r="C39" s="43">
        <v>5674.4507970184113</v>
      </c>
      <c r="D39" s="43">
        <v>0</v>
      </c>
      <c r="E39" s="43">
        <v>14210.054258572047</v>
      </c>
      <c r="F39" s="43">
        <v>6.4371216070278221</v>
      </c>
      <c r="G39" s="43">
        <v>8621.8476964357797</v>
      </c>
      <c r="H39" s="43">
        <v>0</v>
      </c>
      <c r="I39" s="43">
        <v>1336.1339723809524</v>
      </c>
      <c r="J39" s="43">
        <v>0</v>
      </c>
      <c r="K39" s="43">
        <v>2695.5733734890614</v>
      </c>
      <c r="L39" s="43">
        <v>0</v>
      </c>
      <c r="M39" s="43">
        <v>178.06034755540352</v>
      </c>
      <c r="N39" s="43">
        <v>14629.249724357667</v>
      </c>
      <c r="O39" s="43">
        <v>112.38676664806206</v>
      </c>
      <c r="P39" s="43">
        <v>17043.616573345287</v>
      </c>
      <c r="Q39" s="43">
        <v>0</v>
      </c>
      <c r="R39" s="43">
        <v>0</v>
      </c>
      <c r="S39" s="43">
        <v>0</v>
      </c>
      <c r="T39" s="70"/>
      <c r="U39" s="43">
        <v>1150</v>
      </c>
      <c r="V39" s="43">
        <v>11988.095238080001</v>
      </c>
      <c r="W39" s="43">
        <v>0</v>
      </c>
      <c r="X39" s="43">
        <v>1817.8921601600032</v>
      </c>
      <c r="Y39" s="37">
        <v>0</v>
      </c>
      <c r="Z39" s="36">
        <f t="shared" si="0"/>
        <v>87098.387335823369</v>
      </c>
      <c r="AA39" s="1"/>
      <c r="AB39" s="1"/>
    </row>
    <row r="40" spans="1:28" s="21" customFormat="1" ht="13.7" customHeight="1" x14ac:dyDescent="0.2">
      <c r="A40" s="109">
        <v>2022</v>
      </c>
      <c r="B40" s="42">
        <v>13349.5</v>
      </c>
      <c r="C40" s="43">
        <v>334.52100000000002</v>
      </c>
      <c r="D40" s="43">
        <v>0</v>
      </c>
      <c r="E40" s="43">
        <v>30585.363000000001</v>
      </c>
      <c r="F40" s="43">
        <v>0</v>
      </c>
      <c r="G40" s="43">
        <v>8386.4850000000006</v>
      </c>
      <c r="H40" s="43">
        <v>0</v>
      </c>
      <c r="I40" s="43">
        <v>1.7509999999999999</v>
      </c>
      <c r="J40" s="43">
        <v>0</v>
      </c>
      <c r="K40" s="43">
        <v>11204.482</v>
      </c>
      <c r="L40" s="43">
        <v>0</v>
      </c>
      <c r="M40" s="43">
        <v>122.76300000000001</v>
      </c>
      <c r="N40" s="43">
        <v>19425.148627999999</v>
      </c>
      <c r="O40" s="43">
        <v>453.90699999999998</v>
      </c>
      <c r="P40" s="43">
        <v>27656.629000000001</v>
      </c>
      <c r="Q40" s="43">
        <v>0</v>
      </c>
      <c r="R40" s="43">
        <v>0</v>
      </c>
      <c r="S40" s="43">
        <v>0</v>
      </c>
      <c r="T40" s="70"/>
      <c r="U40" s="43">
        <v>550</v>
      </c>
      <c r="V40" s="43">
        <v>14845.237999999999</v>
      </c>
      <c r="W40" s="43">
        <v>0</v>
      </c>
      <c r="X40" s="43">
        <v>0</v>
      </c>
      <c r="Y40" s="37">
        <v>0</v>
      </c>
      <c r="Z40" s="36">
        <f t="shared" si="0"/>
        <v>126915.78762800001</v>
      </c>
      <c r="AA40" s="22"/>
      <c r="AB40" s="22"/>
    </row>
    <row r="41" spans="1:28" s="21" customFormat="1" ht="13.7" customHeight="1" x14ac:dyDescent="0.2">
      <c r="A41" s="109">
        <v>2023</v>
      </c>
      <c r="B41" s="42">
        <v>47038.9</v>
      </c>
      <c r="C41" s="43">
        <v>0</v>
      </c>
      <c r="D41" s="43">
        <v>0</v>
      </c>
      <c r="E41" s="43">
        <v>121384.51024326975</v>
      </c>
      <c r="F41" s="43">
        <v>0</v>
      </c>
      <c r="G41" s="43">
        <v>16506.490336168747</v>
      </c>
      <c r="H41" s="43">
        <v>0</v>
      </c>
      <c r="I41" s="43">
        <v>1.5702171428571432</v>
      </c>
      <c r="J41" s="43">
        <v>0</v>
      </c>
      <c r="K41" s="43">
        <v>27951.645270000001</v>
      </c>
      <c r="L41" s="43">
        <v>0</v>
      </c>
      <c r="M41" s="43">
        <v>53.489246441640709</v>
      </c>
      <c r="N41" s="43">
        <v>14758.778628</v>
      </c>
      <c r="O41" s="43">
        <v>321.15339990816642</v>
      </c>
      <c r="P41" s="43">
        <v>100244.96799965002</v>
      </c>
      <c r="Q41" s="43">
        <v>0</v>
      </c>
      <c r="R41" s="43">
        <v>0</v>
      </c>
      <c r="S41" s="43">
        <v>0</v>
      </c>
      <c r="T41" s="70"/>
      <c r="U41" s="43">
        <v>0</v>
      </c>
      <c r="V41" s="43">
        <v>55244.004761906668</v>
      </c>
      <c r="W41" s="43">
        <v>0</v>
      </c>
      <c r="X41" s="43">
        <v>0</v>
      </c>
      <c r="Y41" s="37">
        <v>0</v>
      </c>
      <c r="Z41" s="36">
        <f t="shared" si="0"/>
        <v>383505.51010248787</v>
      </c>
      <c r="AA41" s="1"/>
      <c r="AB41" s="1"/>
    </row>
    <row r="42" spans="1:28" s="21" customFormat="1" ht="13.7" customHeight="1" x14ac:dyDescent="0.2">
      <c r="A42" s="109">
        <v>2024</v>
      </c>
      <c r="B42" s="42">
        <v>76276.3</v>
      </c>
      <c r="C42" s="43">
        <v>57019.09307185041</v>
      </c>
      <c r="D42" s="43">
        <v>0</v>
      </c>
      <c r="E42" s="43">
        <v>118149.43399999999</v>
      </c>
      <c r="F42" s="43">
        <v>0</v>
      </c>
      <c r="G42" s="43">
        <v>70507.854506049989</v>
      </c>
      <c r="H42" s="43">
        <v>0</v>
      </c>
      <c r="I42" s="43">
        <v>70001.389788571425</v>
      </c>
      <c r="J42" s="43">
        <v>0</v>
      </c>
      <c r="K42" s="43">
        <v>60409.618465499996</v>
      </c>
      <c r="L42" s="43"/>
      <c r="M42" s="43">
        <v>24.425362307692303</v>
      </c>
      <c r="N42" s="43">
        <v>10468.888852780001</v>
      </c>
      <c r="O42" s="43">
        <v>123.44666666666673</v>
      </c>
      <c r="P42" s="43">
        <v>97785.44387395856</v>
      </c>
      <c r="Q42" s="43">
        <v>0</v>
      </c>
      <c r="R42" s="43">
        <v>81219.634877999997</v>
      </c>
      <c r="S42" s="43">
        <v>0</v>
      </c>
      <c r="T42" s="70"/>
      <c r="U42" s="43">
        <v>0</v>
      </c>
      <c r="V42" s="43">
        <v>26625</v>
      </c>
      <c r="W42" s="43"/>
      <c r="X42" s="43">
        <v>77916</v>
      </c>
      <c r="Y42" s="37">
        <v>0</v>
      </c>
      <c r="Z42" s="36">
        <f t="shared" si="0"/>
        <v>746526.52946568478</v>
      </c>
      <c r="AA42" s="1"/>
      <c r="AB42" s="1"/>
    </row>
    <row r="43" spans="1:28" s="2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  <c r="AA43" s="1"/>
      <c r="AB43" s="1"/>
    </row>
    <row r="44" spans="1:28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8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8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8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8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29" x14ac:dyDescent="0.2">
      <c r="A49" s="109"/>
      <c r="Z49" s="17"/>
    </row>
    <row r="50" spans="1:29" x14ac:dyDescent="0.2">
      <c r="A50" s="109"/>
      <c r="Z50" s="17"/>
    </row>
    <row r="51" spans="1:29" x14ac:dyDescent="0.2">
      <c r="A51" s="109"/>
      <c r="Z51" s="17"/>
    </row>
    <row r="52" spans="1:29" x14ac:dyDescent="0.2">
      <c r="A52" s="109"/>
      <c r="Z52" s="17"/>
    </row>
    <row r="53" spans="1:29" x14ac:dyDescent="0.2">
      <c r="A53" s="109"/>
      <c r="Z53" s="24"/>
      <c r="AA53" s="22"/>
      <c r="AB53" s="22"/>
      <c r="AC53" s="22"/>
    </row>
    <row r="54" spans="1:29" x14ac:dyDescent="0.2">
      <c r="A54" s="109"/>
      <c r="Z54" s="20"/>
    </row>
    <row r="55" spans="1:29" x14ac:dyDescent="0.2">
      <c r="A55" s="109"/>
      <c r="Z55" s="20"/>
    </row>
    <row r="56" spans="1:29" x14ac:dyDescent="0.2">
      <c r="A56" s="109"/>
    </row>
    <row r="57" spans="1:29" x14ac:dyDescent="0.2">
      <c r="A57" s="109"/>
    </row>
    <row r="58" spans="1:29" x14ac:dyDescent="0.2">
      <c r="A58" s="109"/>
    </row>
    <row r="59" spans="1:29" x14ac:dyDescent="0.2">
      <c r="A59" s="109"/>
    </row>
    <row r="60" spans="1:29" x14ac:dyDescent="0.2">
      <c r="A60" s="109"/>
    </row>
    <row r="61" spans="1:29" x14ac:dyDescent="0.2">
      <c r="A61" s="109"/>
    </row>
    <row r="62" spans="1:29" x14ac:dyDescent="0.2">
      <c r="A62" s="109"/>
    </row>
    <row r="63" spans="1:29" x14ac:dyDescent="0.2">
      <c r="A63" s="109"/>
    </row>
    <row r="64" spans="1:29" x14ac:dyDescent="0.2">
      <c r="A64" s="109"/>
    </row>
    <row r="65" spans="1:1" x14ac:dyDescent="0.2">
      <c r="A65" s="109"/>
    </row>
    <row r="66" spans="1:1" x14ac:dyDescent="0.2">
      <c r="A66" s="109"/>
    </row>
    <row r="67" spans="1:1" x14ac:dyDescent="0.2">
      <c r="A67" s="109"/>
    </row>
    <row r="68" spans="1:1" x14ac:dyDescent="0.2">
      <c r="A68" s="109"/>
    </row>
    <row r="69" spans="1:1" x14ac:dyDescent="0.2">
      <c r="A69" s="109"/>
    </row>
    <row r="70" spans="1:1" x14ac:dyDescent="0.2">
      <c r="A70" s="109"/>
    </row>
    <row r="71" spans="1:1" x14ac:dyDescent="0.2">
      <c r="A71" s="109"/>
    </row>
    <row r="72" spans="1:1" x14ac:dyDescent="0.2">
      <c r="A72" s="109"/>
    </row>
    <row r="73" spans="1:1" x14ac:dyDescent="0.2">
      <c r="A73" s="109"/>
    </row>
    <row r="74" spans="1:1" x14ac:dyDescent="0.2">
      <c r="A74" s="109"/>
    </row>
    <row r="75" spans="1:1" x14ac:dyDescent="0.2">
      <c r="A75" s="109"/>
    </row>
    <row r="76" spans="1:1" x14ac:dyDescent="0.2">
      <c r="A76" s="109"/>
    </row>
    <row r="77" spans="1:1" x14ac:dyDescent="0.2">
      <c r="A77" s="109"/>
    </row>
    <row r="78" spans="1:1" x14ac:dyDescent="0.2">
      <c r="A78" s="109"/>
    </row>
    <row r="79" spans="1:1" x14ac:dyDescent="0.2">
      <c r="A79" s="109"/>
    </row>
    <row r="80" spans="1:1" x14ac:dyDescent="0.2">
      <c r="A80" s="109"/>
    </row>
    <row r="81" spans="1:1" x14ac:dyDescent="0.2">
      <c r="A81" s="109"/>
    </row>
    <row r="82" spans="1:1" x14ac:dyDescent="0.2">
      <c r="A82" s="109"/>
    </row>
    <row r="83" spans="1:1" x14ac:dyDescent="0.2">
      <c r="A83" s="109"/>
    </row>
    <row r="84" spans="1:1" x14ac:dyDescent="0.2">
      <c r="A84" s="109"/>
    </row>
    <row r="85" spans="1:1" x14ac:dyDescent="0.2">
      <c r="A85" s="109"/>
    </row>
    <row r="86" spans="1:1" x14ac:dyDescent="0.2">
      <c r="A86" s="109"/>
    </row>
    <row r="87" spans="1:1" x14ac:dyDescent="0.2">
      <c r="A87" s="109"/>
    </row>
    <row r="88" spans="1:1" x14ac:dyDescent="0.2">
      <c r="A88" s="109"/>
    </row>
    <row r="89" spans="1:1" x14ac:dyDescent="0.2">
      <c r="A89" s="109"/>
    </row>
    <row r="90" spans="1:1" x14ac:dyDescent="0.2">
      <c r="A90" s="109"/>
    </row>
    <row r="91" spans="1:1" x14ac:dyDescent="0.2">
      <c r="A91" s="109"/>
    </row>
    <row r="92" spans="1:1" x14ac:dyDescent="0.2">
      <c r="A92" s="109"/>
    </row>
    <row r="93" spans="1:1" x14ac:dyDescent="0.2">
      <c r="A93" s="109"/>
    </row>
    <row r="94" spans="1:1" x14ac:dyDescent="0.2">
      <c r="A94" s="109"/>
    </row>
    <row r="95" spans="1:1" x14ac:dyDescent="0.2">
      <c r="A95" s="109"/>
    </row>
    <row r="96" spans="1:1" x14ac:dyDescent="0.2">
      <c r="A96" s="109"/>
    </row>
    <row r="97" spans="1:1" x14ac:dyDescent="0.2">
      <c r="A97" s="109"/>
    </row>
    <row r="98" spans="1:1" x14ac:dyDescent="0.2">
      <c r="A98" s="109"/>
    </row>
    <row r="99" spans="1:1" x14ac:dyDescent="0.2">
      <c r="A99" s="109"/>
    </row>
    <row r="100" spans="1:1" x14ac:dyDescent="0.2">
      <c r="A100" s="109"/>
    </row>
    <row r="101" spans="1:1" x14ac:dyDescent="0.2">
      <c r="A101" s="109"/>
    </row>
    <row r="102" spans="1:1" x14ac:dyDescent="0.2">
      <c r="A102" s="109"/>
    </row>
    <row r="103" spans="1:1" x14ac:dyDescent="0.2">
      <c r="A103" s="109"/>
    </row>
    <row r="104" spans="1:1" x14ac:dyDescent="0.2">
      <c r="A104" s="109"/>
    </row>
    <row r="105" spans="1:1" x14ac:dyDescent="0.2">
      <c r="A105" s="109"/>
    </row>
    <row r="106" spans="1:1" x14ac:dyDescent="0.2">
      <c r="A106" s="109"/>
    </row>
    <row r="107" spans="1:1" x14ac:dyDescent="0.2">
      <c r="A107" s="109"/>
    </row>
    <row r="108" spans="1:1" x14ac:dyDescent="0.2">
      <c r="A108" s="109"/>
    </row>
    <row r="109" spans="1:1" x14ac:dyDescent="0.2">
      <c r="A109" s="109"/>
    </row>
    <row r="110" spans="1:1" x14ac:dyDescent="0.2">
      <c r="A110" s="109"/>
    </row>
    <row r="111" spans="1:1" x14ac:dyDescent="0.2">
      <c r="A111" s="109"/>
    </row>
    <row r="112" spans="1:1" x14ac:dyDescent="0.2">
      <c r="A112" s="109"/>
    </row>
    <row r="113" spans="1:1" x14ac:dyDescent="0.2">
      <c r="A113" s="109"/>
    </row>
    <row r="114" spans="1:1" x14ac:dyDescent="0.2">
      <c r="A114" s="109"/>
    </row>
    <row r="115" spans="1:1" x14ac:dyDescent="0.2">
      <c r="A115" s="109"/>
    </row>
    <row r="116" spans="1:1" x14ac:dyDescent="0.2">
      <c r="A116" s="109"/>
    </row>
    <row r="117" spans="1:1" x14ac:dyDescent="0.2">
      <c r="A117" s="109"/>
    </row>
    <row r="118" spans="1:1" x14ac:dyDescent="0.2">
      <c r="A118" s="109"/>
    </row>
    <row r="119" spans="1:1" x14ac:dyDescent="0.2">
      <c r="A119" s="109"/>
    </row>
    <row r="120" spans="1:1" x14ac:dyDescent="0.2">
      <c r="A120" s="109"/>
    </row>
    <row r="121" spans="1:1" x14ac:dyDescent="0.2">
      <c r="A121" s="109"/>
    </row>
    <row r="122" spans="1:1" x14ac:dyDescent="0.2">
      <c r="A122" s="109"/>
    </row>
    <row r="123" spans="1:1" x14ac:dyDescent="0.2">
      <c r="A123" s="109"/>
    </row>
    <row r="124" spans="1:1" x14ac:dyDescent="0.2">
      <c r="A124" s="109"/>
    </row>
    <row r="125" spans="1:1" x14ac:dyDescent="0.2">
      <c r="A125" s="109"/>
    </row>
    <row r="126" spans="1:1" x14ac:dyDescent="0.2">
      <c r="A126" s="109"/>
    </row>
    <row r="127" spans="1:1" x14ac:dyDescent="0.2">
      <c r="A127" s="109"/>
    </row>
    <row r="128" spans="1:1" x14ac:dyDescent="0.2">
      <c r="A128" s="109"/>
    </row>
    <row r="129" spans="1:1" x14ac:dyDescent="0.2">
      <c r="A129" s="109"/>
    </row>
    <row r="130" spans="1:1" x14ac:dyDescent="0.2">
      <c r="A130" s="109"/>
    </row>
    <row r="131" spans="1:1" x14ac:dyDescent="0.2">
      <c r="A131" s="109"/>
    </row>
    <row r="132" spans="1:1" x14ac:dyDescent="0.2">
      <c r="A132" s="109"/>
    </row>
    <row r="133" spans="1:1" x14ac:dyDescent="0.2">
      <c r="A133" s="109"/>
    </row>
    <row r="134" spans="1:1" x14ac:dyDescent="0.2">
      <c r="A134" s="109"/>
    </row>
    <row r="135" spans="1:1" x14ac:dyDescent="0.2">
      <c r="A135" s="109"/>
    </row>
    <row r="136" spans="1:1" x14ac:dyDescent="0.2">
      <c r="A136" s="109"/>
    </row>
    <row r="137" spans="1:1" x14ac:dyDescent="0.2">
      <c r="A137" s="109"/>
    </row>
    <row r="138" spans="1:1" x14ac:dyDescent="0.2">
      <c r="A138" s="109"/>
    </row>
    <row r="139" spans="1:1" x14ac:dyDescent="0.2">
      <c r="A139" s="109"/>
    </row>
    <row r="140" spans="1:1" x14ac:dyDescent="0.2">
      <c r="A140" s="109"/>
    </row>
    <row r="141" spans="1:1" x14ac:dyDescent="0.2">
      <c r="A141" s="109"/>
    </row>
    <row r="142" spans="1:1" x14ac:dyDescent="0.2">
      <c r="A142" s="109"/>
    </row>
    <row r="143" spans="1:1" x14ac:dyDescent="0.2">
      <c r="A143" s="109"/>
    </row>
    <row r="144" spans="1:1" x14ac:dyDescent="0.2">
      <c r="A144" s="109"/>
    </row>
    <row r="145" spans="1:1" x14ac:dyDescent="0.2">
      <c r="A145" s="109"/>
    </row>
    <row r="146" spans="1:1" x14ac:dyDescent="0.2">
      <c r="A146" s="109"/>
    </row>
    <row r="147" spans="1:1" x14ac:dyDescent="0.2">
      <c r="A147" s="109"/>
    </row>
    <row r="148" spans="1:1" x14ac:dyDescent="0.2">
      <c r="A148" s="109"/>
    </row>
    <row r="149" spans="1:1" x14ac:dyDescent="0.2">
      <c r="A149" s="109"/>
    </row>
    <row r="150" spans="1:1" x14ac:dyDescent="0.2">
      <c r="A150" s="109"/>
    </row>
    <row r="151" spans="1:1" x14ac:dyDescent="0.2">
      <c r="A151" s="109"/>
    </row>
    <row r="152" spans="1:1" x14ac:dyDescent="0.2">
      <c r="A152" s="109"/>
    </row>
    <row r="153" spans="1:1" x14ac:dyDescent="0.2">
      <c r="A153" s="109"/>
    </row>
    <row r="154" spans="1:1" x14ac:dyDescent="0.2">
      <c r="A154" s="109"/>
    </row>
    <row r="155" spans="1:1" x14ac:dyDescent="0.2">
      <c r="A155" s="109"/>
    </row>
    <row r="156" spans="1:1" x14ac:dyDescent="0.2">
      <c r="A156" s="109"/>
    </row>
    <row r="157" spans="1:1" x14ac:dyDescent="0.2">
      <c r="A157" s="109"/>
    </row>
    <row r="158" spans="1:1" x14ac:dyDescent="0.2">
      <c r="A158" s="109"/>
    </row>
    <row r="159" spans="1:1" x14ac:dyDescent="0.2">
      <c r="A159" s="109"/>
    </row>
    <row r="160" spans="1:1" x14ac:dyDescent="0.2">
      <c r="A160" s="109"/>
    </row>
    <row r="161" spans="1:1" x14ac:dyDescent="0.2">
      <c r="A161" s="109"/>
    </row>
    <row r="162" spans="1:1" x14ac:dyDescent="0.2">
      <c r="A162" s="109"/>
    </row>
    <row r="163" spans="1:1" x14ac:dyDescent="0.2">
      <c r="A163" s="109"/>
    </row>
    <row r="164" spans="1:1" x14ac:dyDescent="0.2">
      <c r="A164" s="109"/>
    </row>
    <row r="165" spans="1:1" x14ac:dyDescent="0.2">
      <c r="A165" s="109"/>
    </row>
    <row r="166" spans="1:1" x14ac:dyDescent="0.2">
      <c r="A166" s="109"/>
    </row>
    <row r="167" spans="1:1" x14ac:dyDescent="0.2">
      <c r="A167" s="109"/>
    </row>
    <row r="168" spans="1:1" x14ac:dyDescent="0.2">
      <c r="A168" s="109"/>
    </row>
    <row r="169" spans="1:1" x14ac:dyDescent="0.2">
      <c r="A169" s="109"/>
    </row>
    <row r="170" spans="1:1" x14ac:dyDescent="0.2">
      <c r="A170" s="109"/>
    </row>
    <row r="171" spans="1:1" x14ac:dyDescent="0.2">
      <c r="A171" s="109"/>
    </row>
    <row r="172" spans="1:1" x14ac:dyDescent="0.2">
      <c r="A172" s="109"/>
    </row>
    <row r="173" spans="1:1" x14ac:dyDescent="0.2">
      <c r="A173" s="109"/>
    </row>
    <row r="174" spans="1:1" x14ac:dyDescent="0.2">
      <c r="A174" s="109"/>
    </row>
    <row r="175" spans="1:1" x14ac:dyDescent="0.2">
      <c r="A175" s="109"/>
    </row>
    <row r="176" spans="1:1" x14ac:dyDescent="0.2">
      <c r="A176" s="109"/>
    </row>
    <row r="177" spans="1:1" x14ac:dyDescent="0.2">
      <c r="A177" s="109"/>
    </row>
    <row r="178" spans="1:1" x14ac:dyDescent="0.2">
      <c r="A178" s="109"/>
    </row>
    <row r="179" spans="1:1" x14ac:dyDescent="0.2">
      <c r="A179" s="109"/>
    </row>
    <row r="180" spans="1:1" x14ac:dyDescent="0.2">
      <c r="A180" s="109"/>
    </row>
    <row r="181" spans="1:1" x14ac:dyDescent="0.2">
      <c r="A181" s="109"/>
    </row>
    <row r="182" spans="1:1" x14ac:dyDescent="0.2">
      <c r="A182" s="109"/>
    </row>
    <row r="183" spans="1:1" x14ac:dyDescent="0.2">
      <c r="A183" s="109"/>
    </row>
    <row r="184" spans="1:1" x14ac:dyDescent="0.2">
      <c r="A184" s="109"/>
    </row>
    <row r="185" spans="1:1" x14ac:dyDescent="0.2">
      <c r="A185" s="109"/>
    </row>
    <row r="186" spans="1:1" x14ac:dyDescent="0.2">
      <c r="A186" s="109"/>
    </row>
    <row r="187" spans="1:1" x14ac:dyDescent="0.2">
      <c r="A187" s="109"/>
    </row>
    <row r="188" spans="1:1" x14ac:dyDescent="0.2">
      <c r="A188" s="109"/>
    </row>
    <row r="189" spans="1:1" x14ac:dyDescent="0.2">
      <c r="A189" s="109"/>
    </row>
    <row r="190" spans="1:1" x14ac:dyDescent="0.2">
      <c r="A190" s="109"/>
    </row>
    <row r="191" spans="1:1" x14ac:dyDescent="0.2">
      <c r="A191" s="109"/>
    </row>
    <row r="192" spans="1:1" x14ac:dyDescent="0.2">
      <c r="A192" s="109"/>
    </row>
    <row r="193" spans="1:1" x14ac:dyDescent="0.2">
      <c r="A193" s="109"/>
    </row>
    <row r="194" spans="1:1" x14ac:dyDescent="0.2">
      <c r="A194" s="109"/>
    </row>
    <row r="195" spans="1:1" x14ac:dyDescent="0.2">
      <c r="A195" s="109"/>
    </row>
    <row r="196" spans="1:1" x14ac:dyDescent="0.2">
      <c r="A196" s="109"/>
    </row>
    <row r="197" spans="1:1" x14ac:dyDescent="0.2">
      <c r="A197" s="109"/>
    </row>
    <row r="198" spans="1:1" x14ac:dyDescent="0.2">
      <c r="A198" s="109"/>
    </row>
    <row r="199" spans="1:1" x14ac:dyDescent="0.2">
      <c r="A199" s="109"/>
    </row>
    <row r="200" spans="1:1" x14ac:dyDescent="0.2">
      <c r="A200" s="109"/>
    </row>
    <row r="201" spans="1:1" x14ac:dyDescent="0.2">
      <c r="A201" s="109"/>
    </row>
    <row r="202" spans="1:1" x14ac:dyDescent="0.2">
      <c r="A202" s="109"/>
    </row>
    <row r="203" spans="1:1" x14ac:dyDescent="0.2">
      <c r="A203" s="109"/>
    </row>
    <row r="204" spans="1:1" x14ac:dyDescent="0.2">
      <c r="A204" s="109"/>
    </row>
    <row r="205" spans="1:1" x14ac:dyDescent="0.2">
      <c r="A205" s="109"/>
    </row>
    <row r="206" spans="1:1" x14ac:dyDescent="0.2">
      <c r="A206" s="109"/>
    </row>
    <row r="207" spans="1:1" x14ac:dyDescent="0.2">
      <c r="A207" s="109"/>
    </row>
    <row r="208" spans="1:1" x14ac:dyDescent="0.2">
      <c r="A208" s="109"/>
    </row>
    <row r="209" spans="1:1" x14ac:dyDescent="0.2">
      <c r="A209" s="109"/>
    </row>
    <row r="210" spans="1:1" x14ac:dyDescent="0.2">
      <c r="A210" s="109"/>
    </row>
    <row r="211" spans="1:1" x14ac:dyDescent="0.2">
      <c r="A211" s="109"/>
    </row>
    <row r="212" spans="1:1" x14ac:dyDescent="0.2">
      <c r="A212" s="109"/>
    </row>
    <row r="213" spans="1:1" x14ac:dyDescent="0.2">
      <c r="A213" s="109"/>
    </row>
    <row r="214" spans="1:1" x14ac:dyDescent="0.2">
      <c r="A214" s="109"/>
    </row>
    <row r="215" spans="1:1" x14ac:dyDescent="0.2">
      <c r="A215" s="109"/>
    </row>
    <row r="216" spans="1:1" x14ac:dyDescent="0.2">
      <c r="A216" s="109"/>
    </row>
    <row r="217" spans="1:1" x14ac:dyDescent="0.2">
      <c r="A217" s="109"/>
    </row>
    <row r="218" spans="1:1" x14ac:dyDescent="0.2">
      <c r="A218" s="109"/>
    </row>
    <row r="219" spans="1:1" x14ac:dyDescent="0.2">
      <c r="A219" s="109"/>
    </row>
    <row r="220" spans="1:1" x14ac:dyDescent="0.2">
      <c r="A220" s="109"/>
    </row>
    <row r="221" spans="1:1" x14ac:dyDescent="0.2">
      <c r="A221" s="109"/>
    </row>
    <row r="222" spans="1:1" x14ac:dyDescent="0.2">
      <c r="A222" s="109"/>
    </row>
    <row r="223" spans="1:1" x14ac:dyDescent="0.2">
      <c r="A223" s="109"/>
    </row>
    <row r="224" spans="1:1" x14ac:dyDescent="0.2">
      <c r="A224" s="109"/>
    </row>
    <row r="225" spans="1:1" x14ac:dyDescent="0.2">
      <c r="A225" s="109"/>
    </row>
    <row r="226" spans="1:1" x14ac:dyDescent="0.2">
      <c r="A226" s="109"/>
    </row>
    <row r="227" spans="1:1" x14ac:dyDescent="0.2">
      <c r="A227" s="109"/>
    </row>
    <row r="228" spans="1:1" x14ac:dyDescent="0.2">
      <c r="A228" s="109"/>
    </row>
    <row r="229" spans="1:1" x14ac:dyDescent="0.2">
      <c r="A229" s="109"/>
    </row>
    <row r="230" spans="1:1" x14ac:dyDescent="0.2">
      <c r="A230" s="109"/>
    </row>
    <row r="231" spans="1:1" x14ac:dyDescent="0.2">
      <c r="A231" s="109"/>
    </row>
    <row r="232" spans="1:1" x14ac:dyDescent="0.2">
      <c r="A232" s="109"/>
    </row>
    <row r="233" spans="1:1" x14ac:dyDescent="0.2">
      <c r="A233" s="109"/>
    </row>
    <row r="234" spans="1:1" x14ac:dyDescent="0.2">
      <c r="A234" s="109"/>
    </row>
    <row r="235" spans="1:1" x14ac:dyDescent="0.2">
      <c r="A235" s="109"/>
    </row>
    <row r="236" spans="1:1" x14ac:dyDescent="0.2">
      <c r="A236" s="109"/>
    </row>
    <row r="237" spans="1:1" x14ac:dyDescent="0.2">
      <c r="A237" s="109"/>
    </row>
    <row r="238" spans="1:1" x14ac:dyDescent="0.2">
      <c r="A238" s="109"/>
    </row>
    <row r="239" spans="1:1" x14ac:dyDescent="0.2">
      <c r="A239" s="109"/>
    </row>
    <row r="240" spans="1:1" x14ac:dyDescent="0.2">
      <c r="A240" s="109"/>
    </row>
    <row r="241" spans="1:1" x14ac:dyDescent="0.2">
      <c r="A241" s="109"/>
    </row>
    <row r="242" spans="1:1" x14ac:dyDescent="0.2">
      <c r="A242" s="109"/>
    </row>
    <row r="243" spans="1:1" x14ac:dyDescent="0.2">
      <c r="A243" s="109"/>
    </row>
    <row r="244" spans="1:1" x14ac:dyDescent="0.2">
      <c r="A244" s="109"/>
    </row>
    <row r="245" spans="1:1" x14ac:dyDescent="0.2">
      <c r="A245" s="109"/>
    </row>
    <row r="246" spans="1:1" x14ac:dyDescent="0.2">
      <c r="A246" s="109"/>
    </row>
    <row r="247" spans="1:1" x14ac:dyDescent="0.2">
      <c r="A247" s="109"/>
    </row>
    <row r="248" spans="1:1" x14ac:dyDescent="0.2">
      <c r="A248" s="109"/>
    </row>
    <row r="249" spans="1:1" x14ac:dyDescent="0.2">
      <c r="A249" s="109"/>
    </row>
    <row r="250" spans="1:1" x14ac:dyDescent="0.2">
      <c r="A250" s="109"/>
    </row>
    <row r="251" spans="1:1" x14ac:dyDescent="0.2">
      <c r="A251" s="109"/>
    </row>
    <row r="252" spans="1:1" x14ac:dyDescent="0.2">
      <c r="A252" s="109"/>
    </row>
    <row r="253" spans="1:1" x14ac:dyDescent="0.2">
      <c r="A253" s="109"/>
    </row>
    <row r="254" spans="1:1" x14ac:dyDescent="0.2">
      <c r="A254" s="109"/>
    </row>
    <row r="255" spans="1:1" x14ac:dyDescent="0.2">
      <c r="A255" s="109"/>
    </row>
    <row r="256" spans="1:1" x14ac:dyDescent="0.2">
      <c r="A256" s="109"/>
    </row>
    <row r="257" spans="1:1" x14ac:dyDescent="0.2">
      <c r="A257" s="109"/>
    </row>
    <row r="258" spans="1:1" x14ac:dyDescent="0.2">
      <c r="A258" s="109"/>
    </row>
    <row r="259" spans="1:1" x14ac:dyDescent="0.2">
      <c r="A259" s="109"/>
    </row>
    <row r="260" spans="1:1" x14ac:dyDescent="0.2">
      <c r="A260" s="109"/>
    </row>
    <row r="261" spans="1:1" x14ac:dyDescent="0.2">
      <c r="A261" s="109"/>
    </row>
    <row r="262" spans="1:1" x14ac:dyDescent="0.2">
      <c r="A262" s="109"/>
    </row>
    <row r="263" spans="1:1" x14ac:dyDescent="0.2">
      <c r="A263" s="109"/>
    </row>
    <row r="264" spans="1:1" x14ac:dyDescent="0.2">
      <c r="A264" s="109"/>
    </row>
    <row r="265" spans="1:1" x14ac:dyDescent="0.2">
      <c r="A265" s="109"/>
    </row>
    <row r="266" spans="1:1" x14ac:dyDescent="0.2">
      <c r="A266" s="109"/>
    </row>
    <row r="267" spans="1:1" x14ac:dyDescent="0.2">
      <c r="A267" s="109"/>
    </row>
    <row r="268" spans="1:1" x14ac:dyDescent="0.2">
      <c r="A268" s="109"/>
    </row>
    <row r="269" spans="1:1" x14ac:dyDescent="0.2">
      <c r="A269" s="109"/>
    </row>
    <row r="270" spans="1:1" x14ac:dyDescent="0.2">
      <c r="A270" s="109"/>
    </row>
    <row r="271" spans="1:1" x14ac:dyDescent="0.2">
      <c r="A271" s="109"/>
    </row>
    <row r="272" spans="1:1" x14ac:dyDescent="0.2">
      <c r="A272" s="109"/>
    </row>
    <row r="273" spans="1:1" x14ac:dyDescent="0.2">
      <c r="A273" s="109"/>
    </row>
    <row r="274" spans="1:1" x14ac:dyDescent="0.2">
      <c r="A274" s="109"/>
    </row>
    <row r="275" spans="1:1" x14ac:dyDescent="0.2">
      <c r="A275" s="109"/>
    </row>
    <row r="276" spans="1:1" x14ac:dyDescent="0.2">
      <c r="A276" s="109"/>
    </row>
    <row r="277" spans="1:1" x14ac:dyDescent="0.2">
      <c r="A277" s="109"/>
    </row>
    <row r="278" spans="1:1" x14ac:dyDescent="0.2">
      <c r="A278" s="109"/>
    </row>
    <row r="279" spans="1:1" x14ac:dyDescent="0.2">
      <c r="A279" s="109"/>
    </row>
    <row r="280" spans="1:1" x14ac:dyDescent="0.2">
      <c r="A280" s="109"/>
    </row>
    <row r="281" spans="1:1" x14ac:dyDescent="0.2">
      <c r="A281" s="109"/>
    </row>
    <row r="282" spans="1:1" x14ac:dyDescent="0.2">
      <c r="A282" s="109"/>
    </row>
    <row r="283" spans="1:1" x14ac:dyDescent="0.2">
      <c r="A283" s="109"/>
    </row>
    <row r="284" spans="1:1" x14ac:dyDescent="0.2">
      <c r="A284" s="109"/>
    </row>
    <row r="285" spans="1:1" x14ac:dyDescent="0.2">
      <c r="A285" s="109"/>
    </row>
    <row r="286" spans="1:1" x14ac:dyDescent="0.2">
      <c r="A286" s="109"/>
    </row>
    <row r="287" spans="1:1" x14ac:dyDescent="0.2">
      <c r="A287" s="109"/>
    </row>
    <row r="288" spans="1:1" x14ac:dyDescent="0.2">
      <c r="A288" s="109"/>
    </row>
    <row r="289" spans="1:1" x14ac:dyDescent="0.2">
      <c r="A289" s="109"/>
    </row>
    <row r="290" spans="1:1" x14ac:dyDescent="0.2">
      <c r="A290" s="109"/>
    </row>
    <row r="291" spans="1:1" x14ac:dyDescent="0.2">
      <c r="A291" s="109"/>
    </row>
    <row r="292" spans="1:1" x14ac:dyDescent="0.2">
      <c r="A292" s="109"/>
    </row>
    <row r="293" spans="1:1" x14ac:dyDescent="0.2">
      <c r="A293" s="109"/>
    </row>
    <row r="294" spans="1:1" x14ac:dyDescent="0.2">
      <c r="A294" s="109"/>
    </row>
    <row r="295" spans="1:1" x14ac:dyDescent="0.2">
      <c r="A295" s="109"/>
    </row>
    <row r="296" spans="1:1" x14ac:dyDescent="0.2">
      <c r="A296" s="109"/>
    </row>
    <row r="297" spans="1:1" x14ac:dyDescent="0.2">
      <c r="A297" s="109"/>
    </row>
    <row r="298" spans="1:1" x14ac:dyDescent="0.2">
      <c r="A298" s="109"/>
    </row>
    <row r="299" spans="1:1" x14ac:dyDescent="0.2">
      <c r="A299" s="109"/>
    </row>
    <row r="300" spans="1:1" x14ac:dyDescent="0.2">
      <c r="A300" s="109"/>
    </row>
    <row r="301" spans="1:1" x14ac:dyDescent="0.2">
      <c r="A301" s="109"/>
    </row>
    <row r="302" spans="1:1" x14ac:dyDescent="0.2">
      <c r="A302" s="109"/>
    </row>
    <row r="303" spans="1:1" x14ac:dyDescent="0.2">
      <c r="A303" s="109"/>
    </row>
    <row r="304" spans="1:1" x14ac:dyDescent="0.2">
      <c r="A304" s="109"/>
    </row>
    <row r="305" spans="1:1" x14ac:dyDescent="0.2">
      <c r="A305" s="109"/>
    </row>
    <row r="306" spans="1:1" x14ac:dyDescent="0.2">
      <c r="A306" s="109"/>
    </row>
    <row r="307" spans="1:1" x14ac:dyDescent="0.2">
      <c r="A307" s="109"/>
    </row>
    <row r="308" spans="1:1" x14ac:dyDescent="0.2">
      <c r="A308" s="109"/>
    </row>
    <row r="309" spans="1:1" x14ac:dyDescent="0.2">
      <c r="A309" s="109"/>
    </row>
    <row r="310" spans="1:1" x14ac:dyDescent="0.2">
      <c r="A310" s="109"/>
    </row>
    <row r="311" spans="1:1" x14ac:dyDescent="0.2">
      <c r="A311" s="109"/>
    </row>
    <row r="312" spans="1:1" x14ac:dyDescent="0.2">
      <c r="A312" s="109"/>
    </row>
    <row r="313" spans="1:1" x14ac:dyDescent="0.2">
      <c r="A313" s="109"/>
    </row>
    <row r="314" spans="1:1" x14ac:dyDescent="0.2">
      <c r="A314" s="109"/>
    </row>
    <row r="315" spans="1:1" x14ac:dyDescent="0.2">
      <c r="A315" s="109"/>
    </row>
    <row r="316" spans="1:1" x14ac:dyDescent="0.2">
      <c r="A316" s="109"/>
    </row>
    <row r="317" spans="1:1" x14ac:dyDescent="0.2">
      <c r="A317" s="109"/>
    </row>
    <row r="318" spans="1:1" x14ac:dyDescent="0.2">
      <c r="A318" s="109"/>
    </row>
    <row r="319" spans="1:1" x14ac:dyDescent="0.2">
      <c r="A319" s="109"/>
    </row>
    <row r="320" spans="1:1" x14ac:dyDescent="0.2">
      <c r="A320" s="109"/>
    </row>
    <row r="321" spans="1:1" x14ac:dyDescent="0.2">
      <c r="A321" s="109"/>
    </row>
    <row r="322" spans="1:1" x14ac:dyDescent="0.2">
      <c r="A322" s="109"/>
    </row>
    <row r="323" spans="1:1" x14ac:dyDescent="0.2">
      <c r="A323" s="109"/>
    </row>
    <row r="324" spans="1:1" x14ac:dyDescent="0.2">
      <c r="A324" s="109"/>
    </row>
    <row r="325" spans="1:1" x14ac:dyDescent="0.2">
      <c r="A325" s="109"/>
    </row>
    <row r="326" spans="1:1" x14ac:dyDescent="0.2">
      <c r="A326" s="109"/>
    </row>
    <row r="327" spans="1:1" x14ac:dyDescent="0.2">
      <c r="A327" s="109"/>
    </row>
    <row r="328" spans="1:1" x14ac:dyDescent="0.2">
      <c r="A328" s="109"/>
    </row>
    <row r="329" spans="1:1" x14ac:dyDescent="0.2">
      <c r="A329" s="109"/>
    </row>
    <row r="330" spans="1:1" x14ac:dyDescent="0.2">
      <c r="A330" s="109"/>
    </row>
    <row r="331" spans="1:1" x14ac:dyDescent="0.2">
      <c r="A331" s="109"/>
    </row>
    <row r="332" spans="1:1" x14ac:dyDescent="0.2">
      <c r="A332" s="109"/>
    </row>
    <row r="333" spans="1:1" x14ac:dyDescent="0.2">
      <c r="A333" s="109"/>
    </row>
    <row r="334" spans="1:1" x14ac:dyDescent="0.2">
      <c r="A334" s="109"/>
    </row>
    <row r="335" spans="1:1" x14ac:dyDescent="0.2">
      <c r="A335" s="109"/>
    </row>
    <row r="336" spans="1:1" x14ac:dyDescent="0.2">
      <c r="A336" s="109"/>
    </row>
    <row r="337" spans="1:1" x14ac:dyDescent="0.2">
      <c r="A337" s="109"/>
    </row>
    <row r="338" spans="1:1" x14ac:dyDescent="0.2">
      <c r="A338" s="111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</sheetData>
  <phoneticPr fontId="7" type="noConversion"/>
  <hyperlinks>
    <hyperlink ref="A5" location="INDICE!A14" display="VOLVER AL INDICE" xr:uid="{00000000-0004-0000-2F00-000000000000}"/>
  </hyperlinks>
  <pageMargins left="0.75" right="0.75" top="1" bottom="1" header="0" footer="0"/>
  <headerFooter alignWithMargins="0"/>
  <ignoredErrors>
    <ignoredError sqref="Z14:Z41" formulaRange="1"/>
  </ignoredError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6"/>
  <dimension ref="A1:AC363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N5" sqref="N5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2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7" s="44" customFormat="1" ht="25.5" customHeight="1" x14ac:dyDescent="0.2">
      <c r="A2" s="102" t="s">
        <v>6</v>
      </c>
      <c r="B2" s="30" t="s">
        <v>106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Deuda consolidada,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7" s="44" customFormat="1" ht="12.75" customHeight="1" x14ac:dyDescent="0.2">
      <c r="A3" s="102" t="s">
        <v>1825</v>
      </c>
      <c r="B3" s="19" t="s">
        <v>1836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7" s="44" customFormat="1" ht="33.75" customHeight="1" x14ac:dyDescent="0.2">
      <c r="A5" s="157" t="s">
        <v>1839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7" s="44" customFormat="1" ht="22.5" customHeight="1" x14ac:dyDescent="0.2">
      <c r="A7" s="102" t="s">
        <v>1840</v>
      </c>
      <c r="B7" s="25" t="s">
        <v>1850</v>
      </c>
      <c r="C7" s="40" t="s">
        <v>1850</v>
      </c>
      <c r="D7" s="40" t="s">
        <v>1850</v>
      </c>
      <c r="E7" s="40" t="s">
        <v>1850</v>
      </c>
      <c r="F7" s="40" t="s">
        <v>1850</v>
      </c>
      <c r="G7" s="40" t="s">
        <v>1850</v>
      </c>
      <c r="H7" s="40" t="s">
        <v>1850</v>
      </c>
      <c r="I7" s="40" t="s">
        <v>1850</v>
      </c>
      <c r="J7" s="40" t="s">
        <v>1850</v>
      </c>
      <c r="K7" s="40" t="s">
        <v>1850</v>
      </c>
      <c r="L7" s="40" t="s">
        <v>1850</v>
      </c>
      <c r="M7" s="40" t="s">
        <v>1850</v>
      </c>
      <c r="N7" s="40" t="s">
        <v>1850</v>
      </c>
      <c r="O7" s="40" t="s">
        <v>1850</v>
      </c>
      <c r="P7" s="40" t="s">
        <v>1850</v>
      </c>
      <c r="Q7" s="40" t="s">
        <v>1850</v>
      </c>
      <c r="R7" s="40" t="s">
        <v>1850</v>
      </c>
      <c r="S7" s="40" t="s">
        <v>1850</v>
      </c>
      <c r="T7" s="40" t="s">
        <v>1850</v>
      </c>
      <c r="U7" s="40" t="s">
        <v>1850</v>
      </c>
      <c r="V7" s="40" t="s">
        <v>1850</v>
      </c>
      <c r="W7" s="40" t="s">
        <v>1850</v>
      </c>
      <c r="X7" s="40" t="s">
        <v>1850</v>
      </c>
      <c r="Y7" s="40" t="s">
        <v>1850</v>
      </c>
      <c r="Z7" s="41" t="s">
        <v>1850</v>
      </c>
    </row>
    <row r="8" spans="1:27" s="44" customFormat="1" ht="11.25" x14ac:dyDescent="0.2">
      <c r="A8" s="104" t="s">
        <v>1841</v>
      </c>
      <c r="B8" s="121" t="s">
        <v>1350</v>
      </c>
      <c r="C8" s="122" t="s">
        <v>1351</v>
      </c>
      <c r="D8" s="122" t="s">
        <v>1352</v>
      </c>
      <c r="E8" s="124" t="s">
        <v>1353</v>
      </c>
      <c r="F8" s="122" t="s">
        <v>1354</v>
      </c>
      <c r="G8" s="122" t="s">
        <v>1355</v>
      </c>
      <c r="H8" s="124" t="s">
        <v>1356</v>
      </c>
      <c r="I8" s="122" t="s">
        <v>1357</v>
      </c>
      <c r="J8" s="122" t="s">
        <v>1358</v>
      </c>
      <c r="K8" s="124" t="s">
        <v>1359</v>
      </c>
      <c r="L8" s="122" t="s">
        <v>1360</v>
      </c>
      <c r="M8" s="122" t="s">
        <v>1361</v>
      </c>
      <c r="N8" s="124" t="s">
        <v>1362</v>
      </c>
      <c r="O8" s="122" t="s">
        <v>1363</v>
      </c>
      <c r="P8" s="122" t="s">
        <v>1364</v>
      </c>
      <c r="Q8" s="124" t="s">
        <v>1365</v>
      </c>
      <c r="R8" s="122" t="s">
        <v>1366</v>
      </c>
      <c r="S8" s="122" t="s">
        <v>1367</v>
      </c>
      <c r="T8" s="122" t="s">
        <v>1368</v>
      </c>
      <c r="U8" s="122" t="s">
        <v>1369</v>
      </c>
      <c r="V8" s="122" t="s">
        <v>1370</v>
      </c>
      <c r="W8" s="122" t="s">
        <v>1371</v>
      </c>
      <c r="X8" s="122" t="s">
        <v>1372</v>
      </c>
      <c r="Y8" s="122" t="s">
        <v>1373</v>
      </c>
      <c r="Z8" s="123" t="s">
        <v>1374</v>
      </c>
    </row>
    <row r="9" spans="1:27" s="45" customFormat="1" ht="23.25" customHeight="1" thickBot="1" x14ac:dyDescent="0.25">
      <c r="A9" s="105" t="s">
        <v>162</v>
      </c>
      <c r="B9" s="71" t="s">
        <v>84</v>
      </c>
      <c r="C9" s="23" t="s">
        <v>139</v>
      </c>
      <c r="D9" s="23" t="s">
        <v>140</v>
      </c>
      <c r="E9" s="32" t="s">
        <v>141</v>
      </c>
      <c r="F9" s="23" t="s">
        <v>142</v>
      </c>
      <c r="G9" s="23" t="s">
        <v>143</v>
      </c>
      <c r="H9" s="32" t="s">
        <v>144</v>
      </c>
      <c r="I9" s="23" t="s">
        <v>145</v>
      </c>
      <c r="J9" s="23" t="s">
        <v>146</v>
      </c>
      <c r="K9" s="32" t="s">
        <v>147</v>
      </c>
      <c r="L9" s="23" t="s">
        <v>148</v>
      </c>
      <c r="M9" s="23" t="s">
        <v>149</v>
      </c>
      <c r="N9" s="32" t="s">
        <v>150</v>
      </c>
      <c r="O9" s="23" t="s">
        <v>151</v>
      </c>
      <c r="P9" s="23" t="s">
        <v>152</v>
      </c>
      <c r="Q9" s="32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33" t="s">
        <v>161</v>
      </c>
    </row>
    <row r="10" spans="1:27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127"/>
      <c r="AA10" s="142"/>
    </row>
    <row r="11" spans="1:27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127"/>
      <c r="AA11" s="142"/>
    </row>
    <row r="12" spans="1:27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127"/>
      <c r="AA12" s="142"/>
    </row>
    <row r="13" spans="1:27" ht="13.7" customHeight="1" x14ac:dyDescent="0.2">
      <c r="A13" s="109">
        <v>1995</v>
      </c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127"/>
      <c r="AA13" s="142"/>
    </row>
    <row r="14" spans="1:27" ht="13.7" customHeight="1" thickBot="1" x14ac:dyDescent="0.25">
      <c r="A14" s="109">
        <v>1996</v>
      </c>
      <c r="B14" s="128">
        <v>65.3</v>
      </c>
      <c r="C14" s="128">
        <v>78.724999999999994</v>
      </c>
      <c r="D14" s="128">
        <v>51.777000000000001</v>
      </c>
      <c r="E14" s="128">
        <v>33.817937000000001</v>
      </c>
      <c r="F14" s="128">
        <v>15.108000000000001</v>
      </c>
      <c r="G14" s="128">
        <v>20.190999999999999</v>
      </c>
      <c r="H14" s="128">
        <v>13.803000000000001</v>
      </c>
      <c r="I14" s="128">
        <v>20.358000000000001</v>
      </c>
      <c r="J14" s="136"/>
      <c r="K14" s="128">
        <v>10.404</v>
      </c>
      <c r="L14" s="128">
        <v>8.0000000000000002E-3</v>
      </c>
      <c r="M14" s="128">
        <v>75.424999999999997</v>
      </c>
      <c r="N14" s="128">
        <v>83.308000000000007</v>
      </c>
      <c r="O14" s="128">
        <v>2.9660000000000002</v>
      </c>
      <c r="P14" s="128">
        <v>32.25</v>
      </c>
      <c r="Q14" s="136"/>
      <c r="R14" s="128">
        <v>99.789384000000013</v>
      </c>
      <c r="S14" s="70"/>
      <c r="T14" s="70"/>
      <c r="U14" s="128">
        <v>3.2210000000000001</v>
      </c>
      <c r="V14" s="128">
        <v>14.762</v>
      </c>
      <c r="W14" s="128">
        <v>27.466999999999999</v>
      </c>
      <c r="X14" s="128">
        <v>7.7160000000000002</v>
      </c>
      <c r="Y14" s="136"/>
      <c r="Z14" s="35">
        <f>SUM(B14:Y14)</f>
        <v>656.39632099999994</v>
      </c>
    </row>
    <row r="15" spans="1:27" ht="13.7" customHeight="1" thickBot="1" x14ac:dyDescent="0.25">
      <c r="A15" s="109">
        <v>1997</v>
      </c>
      <c r="B15" s="42">
        <v>43</v>
      </c>
      <c r="C15" s="43">
        <v>28.42</v>
      </c>
      <c r="D15" s="43">
        <v>77.593999999999994</v>
      </c>
      <c r="E15" s="43">
        <v>109.608</v>
      </c>
      <c r="F15" s="43">
        <v>12.804799999999998</v>
      </c>
      <c r="G15" s="43">
        <v>3.0283200000000003</v>
      </c>
      <c r="H15" s="43">
        <v>23.84084</v>
      </c>
      <c r="I15" s="43">
        <v>18.767829509999999</v>
      </c>
      <c r="J15" s="70"/>
      <c r="K15" s="43">
        <v>47.682000000000002</v>
      </c>
      <c r="L15" s="43">
        <v>0</v>
      </c>
      <c r="M15" s="43">
        <v>22.666</v>
      </c>
      <c r="N15" s="43">
        <v>57.994999999999997</v>
      </c>
      <c r="O15" s="43">
        <v>2.9656199999999999</v>
      </c>
      <c r="P15" s="43">
        <v>8.24</v>
      </c>
      <c r="Q15" s="66">
        <v>20.611024</v>
      </c>
      <c r="R15" s="43">
        <v>21.219369999999998</v>
      </c>
      <c r="S15" s="70"/>
      <c r="T15" s="70"/>
      <c r="U15" s="43">
        <v>2.7574000000000001</v>
      </c>
      <c r="V15" s="43">
        <v>30.785599999999999</v>
      </c>
      <c r="W15" s="43">
        <v>5.8006499999999992</v>
      </c>
      <c r="X15" s="43">
        <v>1.6339999999999999</v>
      </c>
      <c r="Y15" s="66">
        <v>21.37</v>
      </c>
      <c r="Z15" s="38">
        <f>SUM(B15:Y15)</f>
        <v>560.79045351000013</v>
      </c>
    </row>
    <row r="16" spans="1:27" ht="13.7" customHeight="1" x14ac:dyDescent="0.2">
      <c r="A16" s="109">
        <v>1998</v>
      </c>
      <c r="B16" s="42">
        <v>85.3</v>
      </c>
      <c r="C16" s="43">
        <v>3.5</v>
      </c>
      <c r="D16" s="43">
        <v>68.998070000000013</v>
      </c>
      <c r="E16" s="43">
        <v>73.587535089999989</v>
      </c>
      <c r="F16" s="43">
        <v>10.027338000000002</v>
      </c>
      <c r="G16" s="43">
        <v>1.6635165300000001</v>
      </c>
      <c r="H16" s="43">
        <v>5.7980080000000012</v>
      </c>
      <c r="I16" s="43">
        <v>31.03030626</v>
      </c>
      <c r="J16" s="70"/>
      <c r="K16" s="43">
        <v>161.72680797999999</v>
      </c>
      <c r="L16" s="43">
        <v>0</v>
      </c>
      <c r="M16" s="43">
        <v>84.16634658219688</v>
      </c>
      <c r="N16" s="43">
        <v>17.97</v>
      </c>
      <c r="O16" s="43">
        <v>7.7190000000000003</v>
      </c>
      <c r="P16" s="43">
        <v>7</v>
      </c>
      <c r="Q16" s="43">
        <v>0.55018899999999993</v>
      </c>
      <c r="R16" s="43">
        <v>11.678711999999999</v>
      </c>
      <c r="S16" s="66">
        <v>10.574</v>
      </c>
      <c r="T16" s="70"/>
      <c r="U16" s="43">
        <v>0.3</v>
      </c>
      <c r="V16" s="43">
        <v>19.381799999999998</v>
      </c>
      <c r="W16" s="43">
        <v>7.08134</v>
      </c>
      <c r="X16" s="43">
        <v>7.9057220000000008</v>
      </c>
      <c r="Y16" s="37">
        <v>12.468185</v>
      </c>
      <c r="Z16" s="36">
        <f t="shared" ref="Z16:Z42" si="0">SUM(B16:Y16)</f>
        <v>628.42687644219677</v>
      </c>
    </row>
    <row r="17" spans="1:26" ht="13.7" customHeight="1" thickBot="1" x14ac:dyDescent="0.25">
      <c r="A17" s="109">
        <v>1999</v>
      </c>
      <c r="B17" s="42">
        <v>173.6</v>
      </c>
      <c r="C17" s="43">
        <v>0</v>
      </c>
      <c r="D17" s="43">
        <v>60.169968620000013</v>
      </c>
      <c r="E17" s="43">
        <v>89.454845539999994</v>
      </c>
      <c r="F17" s="43">
        <v>33.847594000000008</v>
      </c>
      <c r="G17" s="43">
        <v>0</v>
      </c>
      <c r="H17" s="43">
        <v>36.708804499999999</v>
      </c>
      <c r="I17" s="43">
        <v>11.851302</v>
      </c>
      <c r="J17" s="70"/>
      <c r="K17" s="43">
        <v>150.71697649000001</v>
      </c>
      <c r="L17" s="43">
        <v>0</v>
      </c>
      <c r="M17" s="43">
        <v>104.10598272164256</v>
      </c>
      <c r="N17" s="43">
        <v>223.62700000000001</v>
      </c>
      <c r="O17" s="43">
        <v>32.523570390000003</v>
      </c>
      <c r="P17" s="43">
        <v>0.50034699999999999</v>
      </c>
      <c r="Q17" s="43">
        <v>0</v>
      </c>
      <c r="R17" s="43">
        <v>11.356491999999999</v>
      </c>
      <c r="S17" s="43">
        <v>33.511000000000003</v>
      </c>
      <c r="T17" s="70"/>
      <c r="U17" s="43">
        <v>41.835585906944019</v>
      </c>
      <c r="V17" s="43">
        <v>17.707799999999999</v>
      </c>
      <c r="W17" s="43">
        <v>8.6579999999999995</v>
      </c>
      <c r="X17" s="43">
        <v>91.713107992553191</v>
      </c>
      <c r="Y17" s="37">
        <v>100.66742704031893</v>
      </c>
      <c r="Z17" s="36">
        <f t="shared" si="0"/>
        <v>1222.5558042014588</v>
      </c>
    </row>
    <row r="18" spans="1:26" ht="13.7" customHeight="1" x14ac:dyDescent="0.2">
      <c r="A18" s="109">
        <v>2000</v>
      </c>
      <c r="B18" s="42">
        <v>126.3</v>
      </c>
      <c r="C18" s="43">
        <v>0</v>
      </c>
      <c r="D18" s="43">
        <v>3.8939632999999998</v>
      </c>
      <c r="E18" s="43">
        <v>28.449921999999997</v>
      </c>
      <c r="F18" s="43">
        <v>33.758805000000002</v>
      </c>
      <c r="G18" s="43">
        <v>4.3010000000000002</v>
      </c>
      <c r="H18" s="43">
        <v>47.117504889999999</v>
      </c>
      <c r="I18" s="43">
        <v>8.834873</v>
      </c>
      <c r="J18" s="66">
        <v>3.3879720000000004</v>
      </c>
      <c r="K18" s="43">
        <v>111.57323888000001</v>
      </c>
      <c r="L18" s="43">
        <v>0</v>
      </c>
      <c r="M18" s="43">
        <v>134.27471</v>
      </c>
      <c r="N18" s="43">
        <v>61.168999999999997</v>
      </c>
      <c r="O18" s="43">
        <v>43.583270330000005</v>
      </c>
      <c r="P18" s="43">
        <v>2.7085467400000001</v>
      </c>
      <c r="Q18" s="43">
        <v>0</v>
      </c>
      <c r="R18" s="43">
        <v>10.50188</v>
      </c>
      <c r="S18" s="43">
        <v>11.70635</v>
      </c>
      <c r="T18" s="70"/>
      <c r="U18" s="43">
        <v>41.624496539440102</v>
      </c>
      <c r="V18" s="43">
        <v>15.595000000000001</v>
      </c>
      <c r="W18" s="43">
        <v>5.1939399999999996</v>
      </c>
      <c r="X18" s="43">
        <v>84.231944643457467</v>
      </c>
      <c r="Y18" s="37">
        <v>331.65324080846176</v>
      </c>
      <c r="Z18" s="36">
        <f t="shared" si="0"/>
        <v>1109.8596581313595</v>
      </c>
    </row>
    <row r="19" spans="1:26" ht="13.7" customHeight="1" x14ac:dyDescent="0.2">
      <c r="A19" s="109">
        <v>2001</v>
      </c>
      <c r="B19" s="42">
        <v>98.23</v>
      </c>
      <c r="C19" s="43">
        <v>0</v>
      </c>
      <c r="D19" s="43">
        <v>3.83228283</v>
      </c>
      <c r="E19" s="43">
        <v>38.222276059999999</v>
      </c>
      <c r="F19" s="43">
        <v>25.448758830000003</v>
      </c>
      <c r="G19" s="43">
        <v>3.9496320000000003</v>
      </c>
      <c r="H19" s="43">
        <v>37.177819169999999</v>
      </c>
      <c r="I19" s="43">
        <v>2.49880982</v>
      </c>
      <c r="J19" s="43">
        <v>2.1641019999999997</v>
      </c>
      <c r="K19" s="43">
        <v>98.421151159999994</v>
      </c>
      <c r="L19" s="43">
        <v>0</v>
      </c>
      <c r="M19" s="43">
        <v>156.00078999999999</v>
      </c>
      <c r="N19" s="43">
        <v>24.827999999999999</v>
      </c>
      <c r="O19" s="43">
        <v>35.107109569999999</v>
      </c>
      <c r="P19" s="43">
        <v>6.3280000000000003</v>
      </c>
      <c r="Q19" s="43">
        <v>0</v>
      </c>
      <c r="R19" s="43">
        <v>0</v>
      </c>
      <c r="S19" s="43">
        <v>37.715510000000002</v>
      </c>
      <c r="T19" s="70"/>
      <c r="U19" s="43">
        <v>0</v>
      </c>
      <c r="V19" s="43">
        <v>15.5572</v>
      </c>
      <c r="W19" s="43">
        <v>3.68662</v>
      </c>
      <c r="X19" s="43">
        <v>57.631092429893634</v>
      </c>
      <c r="Y19" s="37">
        <v>336.6513086663698</v>
      </c>
      <c r="Z19" s="36">
        <f t="shared" si="0"/>
        <v>983.45046253626333</v>
      </c>
    </row>
    <row r="20" spans="1:26" ht="13.7" customHeight="1" x14ac:dyDescent="0.2">
      <c r="A20" s="109">
        <v>2002</v>
      </c>
      <c r="B20" s="42">
        <v>49.431483999999998</v>
      </c>
      <c r="C20" s="43">
        <v>0</v>
      </c>
      <c r="D20" s="43">
        <v>3.1982858499999995</v>
      </c>
      <c r="E20" s="43">
        <v>19.20005342879999</v>
      </c>
      <c r="F20" s="43">
        <v>2.9883151763080011</v>
      </c>
      <c r="G20" s="43">
        <v>0</v>
      </c>
      <c r="H20" s="43">
        <v>49.217806439386791</v>
      </c>
      <c r="I20" s="43">
        <v>28.667890499999999</v>
      </c>
      <c r="J20" s="43">
        <v>0.28131900000000004</v>
      </c>
      <c r="K20" s="43">
        <v>115.436932074</v>
      </c>
      <c r="L20" s="43">
        <v>0</v>
      </c>
      <c r="M20" s="43">
        <v>410.68907999999999</v>
      </c>
      <c r="N20" s="43">
        <v>28.917333333333328</v>
      </c>
      <c r="O20" s="43">
        <v>46.802153998461506</v>
      </c>
      <c r="P20" s="43">
        <v>18.349529637394355</v>
      </c>
      <c r="Q20" s="43">
        <v>0</v>
      </c>
      <c r="R20" s="43">
        <v>0</v>
      </c>
      <c r="S20" s="43">
        <v>37.715510000000002</v>
      </c>
      <c r="T20" s="70"/>
      <c r="U20" s="43">
        <v>0</v>
      </c>
      <c r="V20" s="43">
        <v>15.558200000000001</v>
      </c>
      <c r="W20" s="43">
        <v>5.5943548836000003</v>
      </c>
      <c r="X20" s="43">
        <v>51.033794792393635</v>
      </c>
      <c r="Y20" s="37">
        <v>333.86706866636985</v>
      </c>
      <c r="Z20" s="36">
        <f t="shared" si="0"/>
        <v>1216.9491117800476</v>
      </c>
    </row>
    <row r="21" spans="1:26" ht="13.7" customHeight="1" x14ac:dyDescent="0.2">
      <c r="A21" s="109">
        <v>2003</v>
      </c>
      <c r="B21" s="42">
        <v>173.6</v>
      </c>
      <c r="C21" s="43">
        <v>0</v>
      </c>
      <c r="D21" s="43">
        <v>11.44186992</v>
      </c>
      <c r="E21" s="43">
        <v>7.800818345531475</v>
      </c>
      <c r="F21" s="43">
        <v>5.5159247741453399</v>
      </c>
      <c r="G21" s="43">
        <v>0.51899468836413043</v>
      </c>
      <c r="H21" s="43">
        <v>9.2156625200000004</v>
      </c>
      <c r="I21" s="43">
        <v>23.097822619999999</v>
      </c>
      <c r="J21" s="43">
        <v>7.3782948299999997</v>
      </c>
      <c r="K21" s="43">
        <v>112.42597117000001</v>
      </c>
      <c r="L21" s="43">
        <v>0</v>
      </c>
      <c r="M21" s="43">
        <v>332.74934000000002</v>
      </c>
      <c r="N21" s="43">
        <v>171.79900000000001</v>
      </c>
      <c r="O21" s="43">
        <v>24.636212158121182</v>
      </c>
      <c r="P21" s="43">
        <v>17.562691394724617</v>
      </c>
      <c r="Q21" s="43">
        <v>0</v>
      </c>
      <c r="R21" s="43">
        <v>0</v>
      </c>
      <c r="S21" s="43">
        <v>49.869</v>
      </c>
      <c r="T21" s="70"/>
      <c r="U21" s="43">
        <v>0</v>
      </c>
      <c r="V21" s="43">
        <v>15.067399999999999</v>
      </c>
      <c r="W21" s="43">
        <v>6.3001363836901625</v>
      </c>
      <c r="X21" s="43">
        <v>52.35018531989364</v>
      </c>
      <c r="Y21" s="37">
        <v>324.68411239236457</v>
      </c>
      <c r="Z21" s="36">
        <f t="shared" si="0"/>
        <v>1346.0134365168351</v>
      </c>
    </row>
    <row r="22" spans="1:26" ht="13.7" customHeight="1" x14ac:dyDescent="0.2">
      <c r="A22" s="109">
        <v>2004</v>
      </c>
      <c r="B22" s="42">
        <v>109.8</v>
      </c>
      <c r="C22" s="43">
        <v>7.5683487903742117</v>
      </c>
      <c r="D22" s="43">
        <v>10.524584389999999</v>
      </c>
      <c r="E22" s="43">
        <v>2.5008249999999999</v>
      </c>
      <c r="F22" s="43">
        <v>4.9274841689813238</v>
      </c>
      <c r="G22" s="43">
        <v>0</v>
      </c>
      <c r="H22" s="43">
        <v>9.2156625200000004</v>
      </c>
      <c r="I22" s="43">
        <v>56.163851149999992</v>
      </c>
      <c r="J22" s="43">
        <v>13.224777</v>
      </c>
      <c r="K22" s="43">
        <v>126.63987964</v>
      </c>
      <c r="L22" s="43">
        <v>0</v>
      </c>
      <c r="M22" s="43">
        <v>316.67888120800001</v>
      </c>
      <c r="N22" s="43">
        <v>209.326954</v>
      </c>
      <c r="O22" s="43">
        <v>24.805057252293263</v>
      </c>
      <c r="P22" s="43">
        <v>13.778217751182883</v>
      </c>
      <c r="Q22" s="43">
        <v>0</v>
      </c>
      <c r="R22" s="43">
        <v>0</v>
      </c>
      <c r="S22" s="43">
        <v>34.869</v>
      </c>
      <c r="T22" s="70"/>
      <c r="U22" s="43">
        <v>0</v>
      </c>
      <c r="V22" s="43">
        <v>14.379799999999999</v>
      </c>
      <c r="W22" s="43">
        <v>5.7898802573857688</v>
      </c>
      <c r="X22" s="43">
        <v>41.038529683639347</v>
      </c>
      <c r="Y22" s="37">
        <v>309.3219639837755</v>
      </c>
      <c r="Z22" s="36">
        <f t="shared" si="0"/>
        <v>1310.5536967956323</v>
      </c>
    </row>
    <row r="23" spans="1:26" ht="13.7" customHeight="1" x14ac:dyDescent="0.2">
      <c r="A23" s="109">
        <v>2005</v>
      </c>
      <c r="B23" s="42">
        <v>107.6</v>
      </c>
      <c r="C23" s="43">
        <v>18.610958120000003</v>
      </c>
      <c r="D23" s="43">
        <v>3.8195260699999998</v>
      </c>
      <c r="E23" s="43">
        <v>1.392147</v>
      </c>
      <c r="F23" s="43">
        <v>20.618317999999999</v>
      </c>
      <c r="G23" s="43">
        <v>0</v>
      </c>
      <c r="H23" s="43">
        <v>0.67606243999999993</v>
      </c>
      <c r="I23" s="43">
        <v>24.127580000000002</v>
      </c>
      <c r="J23" s="43">
        <v>11.975037</v>
      </c>
      <c r="K23" s="43">
        <v>157.46593560000002</v>
      </c>
      <c r="L23" s="43">
        <v>0</v>
      </c>
      <c r="M23" s="43">
        <v>308.29399000000001</v>
      </c>
      <c r="N23" s="43">
        <v>38.355882000000001</v>
      </c>
      <c r="O23" s="43">
        <v>27.531361940216005</v>
      </c>
      <c r="P23" s="43">
        <v>9.7324256273971397</v>
      </c>
      <c r="Q23" s="43">
        <v>0</v>
      </c>
      <c r="R23" s="43">
        <v>0</v>
      </c>
      <c r="S23" s="43">
        <v>34.869</v>
      </c>
      <c r="T23" s="70"/>
      <c r="U23" s="43">
        <v>8.137803166025348</v>
      </c>
      <c r="V23" s="43">
        <v>14.379799999999999</v>
      </c>
      <c r="W23" s="43">
        <v>6.6100950960362299</v>
      </c>
      <c r="X23" s="43">
        <v>40.948655852393635</v>
      </c>
      <c r="Y23" s="37">
        <v>12.123149999999999</v>
      </c>
      <c r="Z23" s="36">
        <f t="shared" si="0"/>
        <v>847.26772791206838</v>
      </c>
    </row>
    <row r="24" spans="1:26" ht="13.7" customHeight="1" x14ac:dyDescent="0.2">
      <c r="A24" s="109">
        <v>2006</v>
      </c>
      <c r="B24" s="42">
        <v>107.61</v>
      </c>
      <c r="C24" s="43">
        <v>6.6</v>
      </c>
      <c r="D24" s="43">
        <v>3.8874939889999998</v>
      </c>
      <c r="E24" s="43">
        <v>1.0778979999999998</v>
      </c>
      <c r="F24" s="43">
        <v>19.364999999999998</v>
      </c>
      <c r="G24" s="43">
        <v>0</v>
      </c>
      <c r="H24" s="43">
        <v>4.907898069999999</v>
      </c>
      <c r="I24" s="43">
        <v>26.79412482</v>
      </c>
      <c r="J24" s="43">
        <v>10.744087</v>
      </c>
      <c r="K24" s="43">
        <v>157.8982737</v>
      </c>
      <c r="L24" s="43">
        <v>0</v>
      </c>
      <c r="M24" s="43">
        <v>147.46302</v>
      </c>
      <c r="N24" s="43">
        <v>94.488184767835065</v>
      </c>
      <c r="O24" s="43">
        <v>27.271893512552808</v>
      </c>
      <c r="P24" s="43">
        <v>6.6844984807084726</v>
      </c>
      <c r="Q24" s="43">
        <v>0</v>
      </c>
      <c r="R24" s="43">
        <v>0</v>
      </c>
      <c r="S24" s="43">
        <v>0</v>
      </c>
      <c r="T24" s="70"/>
      <c r="U24" s="43">
        <v>6.7746487281324139</v>
      </c>
      <c r="V24" s="43">
        <v>14.379799999999999</v>
      </c>
      <c r="W24" s="43">
        <v>6.2118653843624037</v>
      </c>
      <c r="X24" s="43">
        <v>32.860765752978722</v>
      </c>
      <c r="Y24" s="37">
        <v>16.883696050000001</v>
      </c>
      <c r="Z24" s="36">
        <f t="shared" si="0"/>
        <v>691.90314825557004</v>
      </c>
    </row>
    <row r="25" spans="1:26" ht="13.7" customHeight="1" x14ac:dyDescent="0.2">
      <c r="A25" s="109">
        <v>2007</v>
      </c>
      <c r="B25" s="42">
        <v>0</v>
      </c>
      <c r="C25" s="43">
        <v>2.1093285900000001</v>
      </c>
      <c r="D25" s="43">
        <v>3.8012108189999996</v>
      </c>
      <c r="E25" s="43">
        <v>0.9685366700000001</v>
      </c>
      <c r="F25" s="43">
        <v>0</v>
      </c>
      <c r="G25" s="43">
        <v>0</v>
      </c>
      <c r="H25" s="43">
        <v>11.824366109999998</v>
      </c>
      <c r="I25" s="43">
        <v>22.572923000000003</v>
      </c>
      <c r="J25" s="43">
        <v>10.125247</v>
      </c>
      <c r="K25" s="43">
        <v>148.57206724</v>
      </c>
      <c r="L25" s="43">
        <v>0</v>
      </c>
      <c r="M25" s="43">
        <v>144.24332219512192</v>
      </c>
      <c r="N25" s="43">
        <v>76.435359174054582</v>
      </c>
      <c r="O25" s="43">
        <v>27.779308634972082</v>
      </c>
      <c r="P25" s="43">
        <v>1.3018572777000004</v>
      </c>
      <c r="Q25" s="43">
        <v>0</v>
      </c>
      <c r="R25" s="43">
        <v>0.62786769999999859</v>
      </c>
      <c r="S25" s="43">
        <v>0</v>
      </c>
      <c r="T25" s="70"/>
      <c r="U25" s="43">
        <v>6.0897865627520851</v>
      </c>
      <c r="V25" s="43">
        <v>14.379799999999999</v>
      </c>
      <c r="W25" s="43">
        <v>1.5369868105387301</v>
      </c>
      <c r="X25" s="43">
        <v>46.976084633829792</v>
      </c>
      <c r="Y25" s="37">
        <v>11.155972530000001</v>
      </c>
      <c r="Z25" s="36">
        <f t="shared" si="0"/>
        <v>530.50002494796922</v>
      </c>
    </row>
    <row r="26" spans="1:26" ht="13.7" customHeight="1" x14ac:dyDescent="0.2">
      <c r="A26" s="109">
        <v>2008</v>
      </c>
      <c r="B26" s="42">
        <v>0</v>
      </c>
      <c r="C26" s="43">
        <v>0</v>
      </c>
      <c r="D26" s="43">
        <v>3.6564447589999993</v>
      </c>
      <c r="E26" s="43">
        <v>0.9685366700000001</v>
      </c>
      <c r="F26" s="43">
        <v>20.288359</v>
      </c>
      <c r="G26" s="43">
        <v>0</v>
      </c>
      <c r="H26" s="43">
        <v>8.0461996599999974</v>
      </c>
      <c r="I26" s="43">
        <v>17.060012999999998</v>
      </c>
      <c r="J26" s="43">
        <v>9.8770000000000007</v>
      </c>
      <c r="K26" s="43">
        <v>130.81163588799996</v>
      </c>
      <c r="L26" s="43">
        <v>0</v>
      </c>
      <c r="M26" s="43">
        <v>130.39161000000001</v>
      </c>
      <c r="N26" s="43">
        <v>64.540544920625592</v>
      </c>
      <c r="O26" s="43">
        <v>27.667383264972081</v>
      </c>
      <c r="P26" s="43">
        <v>1.0776424545279999</v>
      </c>
      <c r="Q26" s="43">
        <v>0</v>
      </c>
      <c r="R26" s="43">
        <v>3.3414533499999988</v>
      </c>
      <c r="S26" s="43">
        <v>0</v>
      </c>
      <c r="T26" s="70"/>
      <c r="U26" s="43">
        <v>4.4814754877561453</v>
      </c>
      <c r="V26" s="43">
        <v>14.379799999999999</v>
      </c>
      <c r="W26" s="43">
        <v>0.78367461572787733</v>
      </c>
      <c r="X26" s="43">
        <v>257.71978386000001</v>
      </c>
      <c r="Y26" s="37">
        <v>9.7884725299999999</v>
      </c>
      <c r="Z26" s="36">
        <f t="shared" si="0"/>
        <v>704.88002946060976</v>
      </c>
    </row>
    <row r="27" spans="1:26" ht="13.7" customHeight="1" x14ac:dyDescent="0.2">
      <c r="A27" s="109">
        <v>2009</v>
      </c>
      <c r="B27" s="42">
        <v>0</v>
      </c>
      <c r="C27" s="43">
        <v>0</v>
      </c>
      <c r="D27" s="43">
        <v>56.582866448090897</v>
      </c>
      <c r="E27" s="43">
        <v>0</v>
      </c>
      <c r="F27" s="43">
        <v>40.347079735999998</v>
      </c>
      <c r="G27" s="43">
        <v>0</v>
      </c>
      <c r="H27" s="43">
        <v>7.086558069999997</v>
      </c>
      <c r="I27" s="43">
        <v>6.839143</v>
      </c>
      <c r="J27" s="43">
        <v>9.415457</v>
      </c>
      <c r="K27" s="43">
        <v>111.21303707999998</v>
      </c>
      <c r="L27" s="43">
        <v>0</v>
      </c>
      <c r="M27" s="43">
        <v>125.52313804561717</v>
      </c>
      <c r="N27" s="43">
        <v>56.898944808570882</v>
      </c>
      <c r="O27" s="43">
        <v>27.797109774972082</v>
      </c>
      <c r="P27" s="43">
        <v>1.1525868810079998</v>
      </c>
      <c r="Q27" s="43">
        <v>0</v>
      </c>
      <c r="R27" s="43">
        <v>105.26652042000001</v>
      </c>
      <c r="S27" s="43">
        <v>0</v>
      </c>
      <c r="T27" s="70"/>
      <c r="U27" s="43">
        <v>3.4006234876669357</v>
      </c>
      <c r="V27" s="43">
        <v>14.379799999999999</v>
      </c>
      <c r="W27" s="43">
        <v>0</v>
      </c>
      <c r="X27" s="43">
        <v>240.87455878</v>
      </c>
      <c r="Y27" s="37">
        <v>6.9716425300000004</v>
      </c>
      <c r="Z27" s="36">
        <f t="shared" si="0"/>
        <v>813.7490660619261</v>
      </c>
    </row>
    <row r="28" spans="1:26" ht="13.7" customHeight="1" x14ac:dyDescent="0.2">
      <c r="A28" s="109">
        <v>2010</v>
      </c>
      <c r="B28" s="42">
        <v>0</v>
      </c>
      <c r="C28" s="43">
        <v>0</v>
      </c>
      <c r="D28" s="43">
        <v>50.75711360809089</v>
      </c>
      <c r="E28" s="43">
        <v>76.701674060800002</v>
      </c>
      <c r="F28" s="43">
        <v>18.0051297244</v>
      </c>
      <c r="G28" s="43">
        <v>0</v>
      </c>
      <c r="H28" s="43">
        <v>7.7807193899999989</v>
      </c>
      <c r="I28" s="43">
        <v>5.4391429999999996</v>
      </c>
      <c r="J28" s="43">
        <v>9.4114170000000001</v>
      </c>
      <c r="K28" s="43">
        <v>94.740663139999995</v>
      </c>
      <c r="L28" s="43">
        <v>0</v>
      </c>
      <c r="M28" s="43">
        <v>145.52282766791137</v>
      </c>
      <c r="N28" s="43">
        <v>42.796116077818205</v>
      </c>
      <c r="O28" s="43">
        <v>28.455209774972086</v>
      </c>
      <c r="P28" s="43">
        <v>1.2509392744600001</v>
      </c>
      <c r="Q28" s="43">
        <v>0</v>
      </c>
      <c r="R28" s="43">
        <v>119.40847042</v>
      </c>
      <c r="S28" s="43">
        <v>0</v>
      </c>
      <c r="T28" s="70"/>
      <c r="U28" s="43">
        <v>0.97597054119259563</v>
      </c>
      <c r="V28" s="43">
        <v>14.379799999999999</v>
      </c>
      <c r="W28" s="43">
        <v>0</v>
      </c>
      <c r="X28" s="43">
        <v>293.24441122000002</v>
      </c>
      <c r="Y28" s="37">
        <v>21.223302530000002</v>
      </c>
      <c r="Z28" s="36">
        <f t="shared" si="0"/>
        <v>930.09290742964527</v>
      </c>
    </row>
    <row r="29" spans="1:26" ht="13.7" customHeight="1" x14ac:dyDescent="0.2">
      <c r="A29" s="109">
        <v>2011</v>
      </c>
      <c r="B29" s="42">
        <v>33.872900000000001</v>
      </c>
      <c r="C29" s="43">
        <v>0</v>
      </c>
      <c r="D29" s="43">
        <v>44.941360768090888</v>
      </c>
      <c r="E29" s="43">
        <v>81.485851375361051</v>
      </c>
      <c r="F29" s="43">
        <v>37.391537430739788</v>
      </c>
      <c r="G29" s="43">
        <v>0</v>
      </c>
      <c r="H29" s="43">
        <v>5.9000398900000004</v>
      </c>
      <c r="I29" s="43">
        <v>3.339143</v>
      </c>
      <c r="J29" s="43">
        <v>9.2876170000000009</v>
      </c>
      <c r="K29" s="43">
        <v>85.566960579999986</v>
      </c>
      <c r="L29" s="43">
        <v>0</v>
      </c>
      <c r="M29" s="43">
        <v>83.012093330832712</v>
      </c>
      <c r="N29" s="43">
        <v>34.30913458282928</v>
      </c>
      <c r="O29" s="43">
        <v>28.038309774972085</v>
      </c>
      <c r="P29" s="43">
        <v>1.4019960925080002</v>
      </c>
      <c r="Q29" s="43">
        <v>0</v>
      </c>
      <c r="R29" s="43">
        <v>205.76641342000002</v>
      </c>
      <c r="S29" s="43">
        <v>0</v>
      </c>
      <c r="T29" s="70"/>
      <c r="U29" s="43">
        <v>0</v>
      </c>
      <c r="V29" s="43">
        <v>14.379799999999999</v>
      </c>
      <c r="W29" s="43">
        <v>0</v>
      </c>
      <c r="X29" s="43">
        <v>41.024438529999998</v>
      </c>
      <c r="Y29" s="37">
        <v>30.988396480000002</v>
      </c>
      <c r="Z29" s="36">
        <f t="shared" si="0"/>
        <v>740.70599225533397</v>
      </c>
    </row>
    <row r="30" spans="1:26" ht="13.7" customHeight="1" x14ac:dyDescent="0.2">
      <c r="A30" s="109">
        <v>2012</v>
      </c>
      <c r="B30" s="42">
        <v>196.52240926145603</v>
      </c>
      <c r="C30" s="43">
        <v>0</v>
      </c>
      <c r="D30" s="43">
        <v>39.125607928090886</v>
      </c>
      <c r="E30" s="43">
        <v>79.275768998061622</v>
      </c>
      <c r="F30" s="43">
        <v>19.543083532151087</v>
      </c>
      <c r="G30" s="43">
        <v>0</v>
      </c>
      <c r="H30" s="43">
        <v>1.7966102399999997</v>
      </c>
      <c r="I30" s="43">
        <v>3.2201652400000005</v>
      </c>
      <c r="J30" s="43">
        <v>9.2864369999999994</v>
      </c>
      <c r="K30" s="43">
        <v>81.343990829999996</v>
      </c>
      <c r="L30" s="43">
        <v>0</v>
      </c>
      <c r="M30" s="43">
        <v>81.988073330832705</v>
      </c>
      <c r="N30" s="43">
        <v>25.651261530969144</v>
      </c>
      <c r="O30" s="43">
        <v>28.111309774972085</v>
      </c>
      <c r="P30" s="43">
        <v>1.5498410065639998</v>
      </c>
      <c r="Q30" s="43">
        <v>0</v>
      </c>
      <c r="R30" s="43">
        <v>250.63541381203459</v>
      </c>
      <c r="S30" s="43">
        <v>0</v>
      </c>
      <c r="T30" s="70"/>
      <c r="U30" s="43">
        <v>0</v>
      </c>
      <c r="V30" s="43">
        <v>14.379799999999999</v>
      </c>
      <c r="W30" s="43">
        <v>0</v>
      </c>
      <c r="X30" s="43">
        <v>53.655611019999995</v>
      </c>
      <c r="Y30" s="37">
        <v>15.82835251</v>
      </c>
      <c r="Z30" s="36">
        <f t="shared" si="0"/>
        <v>901.91373601513214</v>
      </c>
    </row>
    <row r="31" spans="1:26" ht="13.7" customHeight="1" x14ac:dyDescent="0.2">
      <c r="A31" s="109">
        <v>2013</v>
      </c>
      <c r="B31" s="42">
        <v>92.482939669221324</v>
      </c>
      <c r="C31" s="43">
        <v>0</v>
      </c>
      <c r="D31" s="43">
        <v>33.316728378090886</v>
      </c>
      <c r="E31" s="43">
        <v>85.790663743548464</v>
      </c>
      <c r="F31" s="43">
        <v>25.902731943060925</v>
      </c>
      <c r="G31" s="43">
        <v>0</v>
      </c>
      <c r="H31" s="43">
        <v>8.6634464900000037</v>
      </c>
      <c r="I31" s="43">
        <v>0</v>
      </c>
      <c r="J31" s="43">
        <v>9.2864369999999994</v>
      </c>
      <c r="K31" s="43">
        <v>74.462541509999994</v>
      </c>
      <c r="L31" s="43">
        <v>0</v>
      </c>
      <c r="M31" s="43">
        <v>115.4017577128553</v>
      </c>
      <c r="N31" s="43">
        <v>18.320178330787861</v>
      </c>
      <c r="O31" s="43">
        <v>28.159809774972082</v>
      </c>
      <c r="P31" s="43">
        <v>1.5498410065639998</v>
      </c>
      <c r="Q31" s="43">
        <v>0</v>
      </c>
      <c r="R31" s="43">
        <v>278.60398926275263</v>
      </c>
      <c r="S31" s="43">
        <v>0</v>
      </c>
      <c r="T31" s="70"/>
      <c r="U31" s="43">
        <v>0</v>
      </c>
      <c r="V31" s="43">
        <v>14.379799999999999</v>
      </c>
      <c r="W31" s="43">
        <v>0</v>
      </c>
      <c r="X31" s="43">
        <v>85.25735672999997</v>
      </c>
      <c r="Y31" s="37">
        <v>10.644754420000002</v>
      </c>
      <c r="Z31" s="36">
        <f t="shared" si="0"/>
        <v>882.22297597185366</v>
      </c>
    </row>
    <row r="32" spans="1:26" ht="13.7" customHeight="1" x14ac:dyDescent="0.2">
      <c r="A32" s="109">
        <v>2014</v>
      </c>
      <c r="B32" s="42">
        <v>37.489807646490611</v>
      </c>
      <c r="C32" s="43">
        <v>0</v>
      </c>
      <c r="D32" s="43">
        <v>27.5041026</v>
      </c>
      <c r="E32" s="43">
        <v>80.875730005287949</v>
      </c>
      <c r="F32" s="43">
        <v>33.979851013302948</v>
      </c>
      <c r="G32" s="43">
        <v>0</v>
      </c>
      <c r="H32" s="43">
        <v>13.917136500000002</v>
      </c>
      <c r="I32" s="43">
        <v>0</v>
      </c>
      <c r="J32" s="43">
        <v>9.3959890000000001</v>
      </c>
      <c r="K32" s="43">
        <v>73.188074349999994</v>
      </c>
      <c r="L32" s="43">
        <v>0</v>
      </c>
      <c r="M32" s="43">
        <v>104.18469573033721</v>
      </c>
      <c r="N32" s="43">
        <v>10.037350433312138</v>
      </c>
      <c r="O32" s="43">
        <v>27.993309774972083</v>
      </c>
      <c r="P32" s="43">
        <v>0</v>
      </c>
      <c r="Q32" s="43">
        <v>0</v>
      </c>
      <c r="R32" s="43">
        <v>416.13985123376227</v>
      </c>
      <c r="S32" s="43">
        <v>0</v>
      </c>
      <c r="T32" s="70"/>
      <c r="U32" s="43">
        <v>0</v>
      </c>
      <c r="V32" s="43">
        <v>14.379799999999999</v>
      </c>
      <c r="W32" s="43">
        <v>0</v>
      </c>
      <c r="X32" s="43">
        <v>43.821593220000004</v>
      </c>
      <c r="Y32" s="37">
        <v>13.37917</v>
      </c>
      <c r="Z32" s="36">
        <f t="shared" si="0"/>
        <v>906.28646150746533</v>
      </c>
    </row>
    <row r="33" spans="1:28" ht="13.7" customHeight="1" x14ac:dyDescent="0.2">
      <c r="A33" s="109">
        <v>2015</v>
      </c>
      <c r="B33" s="42">
        <v>21.985158207999998</v>
      </c>
      <c r="C33" s="43">
        <v>0</v>
      </c>
      <c r="D33" s="43">
        <v>21.688349759999998</v>
      </c>
      <c r="E33" s="43">
        <v>78.468000000000004</v>
      </c>
      <c r="F33" s="43">
        <v>51.818180003914215</v>
      </c>
      <c r="G33" s="43">
        <v>0</v>
      </c>
      <c r="H33" s="43">
        <v>12.209215430000004</v>
      </c>
      <c r="I33" s="43">
        <v>0</v>
      </c>
      <c r="J33" s="43">
        <v>9.3959890000000001</v>
      </c>
      <c r="K33" s="43">
        <v>72.064260679999975</v>
      </c>
      <c r="L33" s="43">
        <v>0</v>
      </c>
      <c r="M33" s="43">
        <v>95.163457078651888</v>
      </c>
      <c r="N33" s="43">
        <v>2.7100583899999036</v>
      </c>
      <c r="O33" s="43">
        <v>28.324704974972082</v>
      </c>
      <c r="P33" s="43">
        <v>0</v>
      </c>
      <c r="Q33" s="43">
        <v>0</v>
      </c>
      <c r="R33" s="43">
        <v>406.04023086058226</v>
      </c>
      <c r="S33" s="43">
        <v>0</v>
      </c>
      <c r="T33" s="70"/>
      <c r="U33" s="43">
        <v>0</v>
      </c>
      <c r="V33" s="43">
        <v>115.12464259635135</v>
      </c>
      <c r="W33" s="43">
        <v>0</v>
      </c>
      <c r="X33" s="43">
        <v>32.94843058</v>
      </c>
      <c r="Y33" s="37">
        <v>17.070626000000001</v>
      </c>
      <c r="Z33" s="36">
        <f t="shared" si="0"/>
        <v>965.01130356247165</v>
      </c>
    </row>
    <row r="34" spans="1:28" ht="13.7" customHeight="1" x14ac:dyDescent="0.2">
      <c r="A34" s="109">
        <v>2016</v>
      </c>
      <c r="B34" s="42">
        <v>19.060550763999995</v>
      </c>
      <c r="C34" s="43">
        <v>0</v>
      </c>
      <c r="D34" s="43">
        <v>181.5270544</v>
      </c>
      <c r="E34" s="43">
        <v>36.075294677691282</v>
      </c>
      <c r="F34" s="43">
        <v>63.143472412745162</v>
      </c>
      <c r="G34" s="43">
        <v>0</v>
      </c>
      <c r="H34" s="43">
        <v>24.393129999999999</v>
      </c>
      <c r="I34" s="43">
        <v>0</v>
      </c>
      <c r="J34" s="43">
        <v>9.3959890000000001</v>
      </c>
      <c r="K34" s="43">
        <v>67.893797519999978</v>
      </c>
      <c r="L34" s="43">
        <v>0</v>
      </c>
      <c r="M34" s="43">
        <v>88.034551757799235</v>
      </c>
      <c r="N34" s="43">
        <v>-1.2100000961218029E-6</v>
      </c>
      <c r="O34" s="43">
        <v>28.324704974972082</v>
      </c>
      <c r="P34" s="43">
        <v>0</v>
      </c>
      <c r="Q34" s="43">
        <v>0</v>
      </c>
      <c r="R34" s="43">
        <v>18.17037429878312</v>
      </c>
      <c r="S34" s="43">
        <v>0</v>
      </c>
      <c r="T34" s="70"/>
      <c r="U34" s="43">
        <v>0</v>
      </c>
      <c r="V34" s="43">
        <v>50.632962596351355</v>
      </c>
      <c r="W34" s="43">
        <v>0</v>
      </c>
      <c r="X34" s="43">
        <v>172.54328317875002</v>
      </c>
      <c r="Y34" s="37">
        <v>11.60506625</v>
      </c>
      <c r="Z34" s="36">
        <f t="shared" si="0"/>
        <v>770.80023062109217</v>
      </c>
    </row>
    <row r="35" spans="1:28" ht="13.7" customHeight="1" x14ac:dyDescent="0.2">
      <c r="A35" s="109">
        <v>2017</v>
      </c>
      <c r="B35" s="42">
        <v>14.5</v>
      </c>
      <c r="C35" s="43">
        <v>0</v>
      </c>
      <c r="D35" s="43">
        <v>173.69943757000004</v>
      </c>
      <c r="E35" s="43">
        <v>0</v>
      </c>
      <c r="F35" s="43">
        <v>0</v>
      </c>
      <c r="G35" s="43">
        <v>0</v>
      </c>
      <c r="H35" s="43">
        <v>1797.7930622546521</v>
      </c>
      <c r="I35" s="43">
        <v>0</v>
      </c>
      <c r="J35" s="43">
        <v>9.3899889999999999</v>
      </c>
      <c r="K35" s="43">
        <v>31.964533016446801</v>
      </c>
      <c r="L35" s="43">
        <v>0</v>
      </c>
      <c r="M35" s="43">
        <v>79.958553106113925</v>
      </c>
      <c r="N35" s="43">
        <v>0</v>
      </c>
      <c r="O35" s="43">
        <v>28.607809774972083</v>
      </c>
      <c r="P35" s="43">
        <v>0</v>
      </c>
      <c r="Q35" s="43">
        <v>0</v>
      </c>
      <c r="R35" s="43">
        <v>0</v>
      </c>
      <c r="S35" s="43">
        <v>0</v>
      </c>
      <c r="T35" s="70"/>
      <c r="U35" s="43">
        <v>0</v>
      </c>
      <c r="V35" s="43">
        <v>295.78659999999996</v>
      </c>
      <c r="W35" s="43">
        <v>0</v>
      </c>
      <c r="X35" s="43">
        <v>61.630284458333342</v>
      </c>
      <c r="Y35" s="37">
        <v>3.5143949999999999</v>
      </c>
      <c r="Z35" s="36">
        <f t="shared" si="0"/>
        <v>2496.8446641805181</v>
      </c>
    </row>
    <row r="36" spans="1:28" ht="13.7" customHeight="1" x14ac:dyDescent="0.2">
      <c r="A36" s="109">
        <v>2018</v>
      </c>
      <c r="B36" s="42">
        <v>14.5</v>
      </c>
      <c r="C36" s="43">
        <v>0</v>
      </c>
      <c r="D36" s="43">
        <v>162.16659804000003</v>
      </c>
      <c r="E36" s="43">
        <v>0</v>
      </c>
      <c r="F36" s="43">
        <v>20.2588936</v>
      </c>
      <c r="G36" s="43">
        <v>0</v>
      </c>
      <c r="H36" s="43">
        <v>1819.0477459770202</v>
      </c>
      <c r="I36" s="43">
        <v>0</v>
      </c>
      <c r="J36" s="43">
        <v>8.7899890000000003</v>
      </c>
      <c r="K36" s="43">
        <v>0</v>
      </c>
      <c r="L36" s="43">
        <v>0</v>
      </c>
      <c r="M36" s="43">
        <v>92.745550971282299</v>
      </c>
      <c r="N36" s="43">
        <v>0</v>
      </c>
      <c r="O36" s="43">
        <v>30.730309774972085</v>
      </c>
      <c r="P36" s="43">
        <v>0</v>
      </c>
      <c r="Q36" s="43">
        <v>0</v>
      </c>
      <c r="R36" s="43">
        <v>0</v>
      </c>
      <c r="S36" s="43">
        <v>0</v>
      </c>
      <c r="T36" s="70"/>
      <c r="U36" s="43">
        <v>0</v>
      </c>
      <c r="V36" s="43">
        <v>582.04459999999995</v>
      </c>
      <c r="W36" s="43">
        <v>0</v>
      </c>
      <c r="X36" s="43">
        <v>333.94241521916666</v>
      </c>
      <c r="Y36" s="37">
        <v>868.93439499999999</v>
      </c>
      <c r="Z36" s="36">
        <f t="shared" si="0"/>
        <v>3933.1604975824421</v>
      </c>
    </row>
    <row r="37" spans="1:28" ht="13.7" customHeight="1" x14ac:dyDescent="0.2">
      <c r="A37" s="109">
        <v>2019</v>
      </c>
      <c r="B37" s="42">
        <v>14.5</v>
      </c>
      <c r="C37" s="43">
        <v>0</v>
      </c>
      <c r="D37" s="43">
        <v>153.11919261000006</v>
      </c>
      <c r="E37" s="43">
        <v>0</v>
      </c>
      <c r="F37" s="43">
        <v>20.2588936</v>
      </c>
      <c r="G37" s="43">
        <v>0</v>
      </c>
      <c r="H37" s="43">
        <v>3551.7439048107499</v>
      </c>
      <c r="I37" s="43">
        <v>0</v>
      </c>
      <c r="J37" s="43">
        <v>8.1899889999999989</v>
      </c>
      <c r="K37" s="43">
        <v>0</v>
      </c>
      <c r="L37" s="43">
        <v>0</v>
      </c>
      <c r="M37" s="43">
        <v>63.806555802743119</v>
      </c>
      <c r="N37" s="43">
        <v>0</v>
      </c>
      <c r="O37" s="43">
        <v>30.707173444972081</v>
      </c>
      <c r="P37" s="43">
        <v>1703.5552952986448</v>
      </c>
      <c r="Q37" s="43">
        <v>0</v>
      </c>
      <c r="R37" s="43">
        <v>0</v>
      </c>
      <c r="S37" s="43">
        <v>0</v>
      </c>
      <c r="T37" s="70"/>
      <c r="U37" s="43">
        <v>0</v>
      </c>
      <c r="V37" s="43">
        <v>448.60651055555553</v>
      </c>
      <c r="W37" s="43">
        <v>0</v>
      </c>
      <c r="X37" s="43">
        <v>1123.4348674841667</v>
      </c>
      <c r="Y37" s="37">
        <v>528.38385533999997</v>
      </c>
      <c r="Z37" s="36">
        <f t="shared" si="0"/>
        <v>7646.306237946832</v>
      </c>
    </row>
    <row r="38" spans="1:28" ht="13.7" customHeight="1" x14ac:dyDescent="0.2">
      <c r="A38" s="109">
        <v>2020</v>
      </c>
      <c r="B38" s="42">
        <v>14.5</v>
      </c>
      <c r="C38" s="43">
        <v>0</v>
      </c>
      <c r="D38" s="43">
        <v>136.23382903999999</v>
      </c>
      <c r="E38" s="43">
        <v>0</v>
      </c>
      <c r="F38" s="43">
        <v>20.2588936</v>
      </c>
      <c r="G38" s="43">
        <v>0</v>
      </c>
      <c r="H38" s="43">
        <v>5076.9669117200001</v>
      </c>
      <c r="I38" s="43">
        <v>0</v>
      </c>
      <c r="J38" s="43">
        <v>7.5899889999999992</v>
      </c>
      <c r="K38" s="43">
        <v>0</v>
      </c>
      <c r="L38" s="43">
        <v>0</v>
      </c>
      <c r="M38" s="43">
        <v>0</v>
      </c>
      <c r="N38" s="43">
        <v>0</v>
      </c>
      <c r="O38" s="43">
        <v>23.53662886</v>
      </c>
      <c r="P38" s="43">
        <v>487.70482346697605</v>
      </c>
      <c r="Q38" s="43">
        <v>0</v>
      </c>
      <c r="R38" s="43">
        <v>0</v>
      </c>
      <c r="S38" s="43">
        <v>0</v>
      </c>
      <c r="T38" s="70"/>
      <c r="U38" s="43">
        <v>0</v>
      </c>
      <c r="V38" s="43">
        <v>167.35812211555572</v>
      </c>
      <c r="W38" s="43">
        <v>0</v>
      </c>
      <c r="X38" s="43">
        <v>1026.4807494083334</v>
      </c>
      <c r="Y38" s="37">
        <v>519.73038809897139</v>
      </c>
      <c r="Z38" s="36">
        <f t="shared" si="0"/>
        <v>7480.360335309836</v>
      </c>
    </row>
    <row r="39" spans="1:28" s="21" customFormat="1" ht="13.7" customHeight="1" x14ac:dyDescent="0.2">
      <c r="A39" s="109">
        <v>2021</v>
      </c>
      <c r="B39" s="42">
        <v>0</v>
      </c>
      <c r="C39" s="43">
        <v>0</v>
      </c>
      <c r="D39" s="43">
        <v>122.64208348429105</v>
      </c>
      <c r="E39" s="43">
        <v>0</v>
      </c>
      <c r="F39" s="43">
        <v>20.2588936</v>
      </c>
      <c r="G39" s="43">
        <v>0</v>
      </c>
      <c r="H39" s="43">
        <v>2526.4208976387872</v>
      </c>
      <c r="I39" s="43">
        <v>0</v>
      </c>
      <c r="J39" s="43">
        <v>6.9899889999999996</v>
      </c>
      <c r="K39" s="43">
        <v>0</v>
      </c>
      <c r="L39" s="43">
        <v>0</v>
      </c>
      <c r="M39" s="43">
        <v>0</v>
      </c>
      <c r="N39" s="43">
        <v>0</v>
      </c>
      <c r="O39" s="43">
        <v>30.707173444972081</v>
      </c>
      <c r="P39" s="43">
        <v>0</v>
      </c>
      <c r="Q39" s="43">
        <v>0</v>
      </c>
      <c r="R39" s="43">
        <v>489.6704827706431</v>
      </c>
      <c r="S39" s="43">
        <v>0</v>
      </c>
      <c r="T39" s="70"/>
      <c r="U39" s="43">
        <v>0</v>
      </c>
      <c r="V39" s="43">
        <v>9.3109581200000004</v>
      </c>
      <c r="W39" s="43">
        <v>0</v>
      </c>
      <c r="X39" s="43">
        <v>61.630284458333342</v>
      </c>
      <c r="Y39" s="37">
        <v>467.78966409897129</v>
      </c>
      <c r="Z39" s="36">
        <f t="shared" si="0"/>
        <v>3735.4204266159977</v>
      </c>
      <c r="AA39" s="1"/>
      <c r="AB39" s="1"/>
    </row>
    <row r="40" spans="1:28" s="21" customFormat="1" ht="13.7" customHeight="1" x14ac:dyDescent="0.2">
      <c r="A40" s="109">
        <v>2022</v>
      </c>
      <c r="B40" s="42">
        <v>0</v>
      </c>
      <c r="C40" s="43">
        <v>0</v>
      </c>
      <c r="D40" s="43">
        <v>101.70699999999999</v>
      </c>
      <c r="E40" s="43">
        <v>0</v>
      </c>
      <c r="F40" s="43">
        <v>20.2588936</v>
      </c>
      <c r="G40" s="43">
        <v>0</v>
      </c>
      <c r="H40" s="43">
        <v>1573.396</v>
      </c>
      <c r="I40" s="43">
        <v>0</v>
      </c>
      <c r="J40" s="43">
        <v>9.3889999999999993</v>
      </c>
      <c r="K40" s="43">
        <v>0</v>
      </c>
      <c r="L40" s="43">
        <v>0</v>
      </c>
      <c r="M40" s="43">
        <v>0</v>
      </c>
      <c r="N40" s="43">
        <v>0</v>
      </c>
      <c r="O40" s="43">
        <v>30.707173444972081</v>
      </c>
      <c r="P40" s="43">
        <v>0</v>
      </c>
      <c r="Q40" s="43">
        <v>0</v>
      </c>
      <c r="R40" s="43">
        <v>3030.4549999999999</v>
      </c>
      <c r="S40" s="43">
        <v>0</v>
      </c>
      <c r="T40" s="70"/>
      <c r="U40" s="43">
        <v>0</v>
      </c>
      <c r="V40" s="43">
        <v>0</v>
      </c>
      <c r="W40" s="43">
        <v>0</v>
      </c>
      <c r="X40" s="43">
        <v>61.630284458333342</v>
      </c>
      <c r="Y40" s="37">
        <v>514.58500000000004</v>
      </c>
      <c r="Z40" s="36">
        <f t="shared" si="0"/>
        <v>5342.1283515033056</v>
      </c>
      <c r="AA40" s="22"/>
      <c r="AB40" s="22"/>
    </row>
    <row r="41" spans="1:28" s="21" customFormat="1" ht="13.7" customHeight="1" x14ac:dyDescent="0.2">
      <c r="A41" s="109">
        <v>2023</v>
      </c>
      <c r="B41" s="42">
        <v>0</v>
      </c>
      <c r="C41" s="43">
        <v>0</v>
      </c>
      <c r="D41" s="43">
        <v>76.871836649999977</v>
      </c>
      <c r="E41" s="43">
        <v>0</v>
      </c>
      <c r="F41" s="43">
        <v>20.2588936</v>
      </c>
      <c r="G41" s="43">
        <v>0</v>
      </c>
      <c r="H41" s="43">
        <v>1573.4079365399998</v>
      </c>
      <c r="I41" s="43">
        <v>0</v>
      </c>
      <c r="J41" s="43">
        <v>8.7894490000000012</v>
      </c>
      <c r="K41" s="43">
        <v>1946.943663833317</v>
      </c>
      <c r="L41" s="43">
        <v>0</v>
      </c>
      <c r="M41" s="43">
        <v>0</v>
      </c>
      <c r="N41" s="43">
        <v>0</v>
      </c>
      <c r="O41" s="43">
        <v>30.707173444972081</v>
      </c>
      <c r="P41" s="43">
        <v>0</v>
      </c>
      <c r="Q41" s="43">
        <v>0</v>
      </c>
      <c r="R41" s="43">
        <v>7597.6851086124025</v>
      </c>
      <c r="S41" s="43">
        <v>0</v>
      </c>
      <c r="T41" s="70"/>
      <c r="U41" s="43">
        <v>0</v>
      </c>
      <c r="V41" s="43">
        <v>0</v>
      </c>
      <c r="W41" s="43">
        <v>0</v>
      </c>
      <c r="X41" s="43">
        <v>61.630284458333342</v>
      </c>
      <c r="Y41" s="37">
        <v>1152.15976</v>
      </c>
      <c r="Z41" s="36">
        <f t="shared" si="0"/>
        <v>12468.454106139025</v>
      </c>
      <c r="AA41" s="1"/>
      <c r="AB41" s="1"/>
    </row>
    <row r="42" spans="1:28" s="21" customFormat="1" ht="13.7" customHeight="1" x14ac:dyDescent="0.2">
      <c r="A42" s="109">
        <v>2024</v>
      </c>
      <c r="B42" s="42">
        <v>0</v>
      </c>
      <c r="C42" s="43">
        <v>0</v>
      </c>
      <c r="D42" s="43">
        <v>0</v>
      </c>
      <c r="E42" s="43">
        <v>0</v>
      </c>
      <c r="F42" s="43">
        <v>20.2588936</v>
      </c>
      <c r="G42" s="43">
        <v>0</v>
      </c>
      <c r="H42" s="43">
        <v>0</v>
      </c>
      <c r="I42" s="43">
        <v>45.269127300000001</v>
      </c>
      <c r="J42" s="43">
        <v>9.1894489999999998</v>
      </c>
      <c r="K42" s="43">
        <v>1791.1997699999999</v>
      </c>
      <c r="L42" s="43"/>
      <c r="M42" s="43">
        <v>98.51</v>
      </c>
      <c r="N42" s="43">
        <v>0</v>
      </c>
      <c r="O42" s="43">
        <v>30.707173444972081</v>
      </c>
      <c r="P42" s="43">
        <v>0</v>
      </c>
      <c r="Q42" s="43">
        <v>0</v>
      </c>
      <c r="R42" s="43">
        <v>18139.063397923564</v>
      </c>
      <c r="S42" s="43">
        <v>0</v>
      </c>
      <c r="T42" s="70"/>
      <c r="U42" s="43">
        <v>0</v>
      </c>
      <c r="V42" s="43">
        <v>0</v>
      </c>
      <c r="W42" s="43"/>
      <c r="X42" s="43">
        <v>12.756738509999998</v>
      </c>
      <c r="Y42" s="37">
        <v>1034.8432</v>
      </c>
      <c r="Z42" s="36">
        <f t="shared" si="0"/>
        <v>21181.797749778536</v>
      </c>
      <c r="AA42" s="1"/>
      <c r="AB42" s="1"/>
    </row>
    <row r="43" spans="1:28" s="2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  <c r="AA43" s="1"/>
      <c r="AB43" s="1"/>
    </row>
    <row r="44" spans="1:28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8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8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8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8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29" x14ac:dyDescent="0.2">
      <c r="A49" s="109"/>
      <c r="Z49" s="17"/>
    </row>
    <row r="50" spans="1:29" x14ac:dyDescent="0.2">
      <c r="A50" s="109"/>
      <c r="Z50" s="17"/>
    </row>
    <row r="51" spans="1:29" x14ac:dyDescent="0.2">
      <c r="A51" s="109"/>
      <c r="Z51" s="17"/>
    </row>
    <row r="52" spans="1:29" x14ac:dyDescent="0.2">
      <c r="A52" s="109"/>
      <c r="Z52" s="17"/>
    </row>
    <row r="53" spans="1:29" x14ac:dyDescent="0.2">
      <c r="A53" s="109"/>
      <c r="Z53" s="24"/>
      <c r="AA53" s="22"/>
      <c r="AB53" s="22"/>
      <c r="AC53" s="22"/>
    </row>
    <row r="54" spans="1:29" x14ac:dyDescent="0.2">
      <c r="A54" s="109"/>
      <c r="Z54" s="20"/>
    </row>
    <row r="55" spans="1:29" x14ac:dyDescent="0.2">
      <c r="A55" s="109"/>
      <c r="Z55" s="20"/>
    </row>
    <row r="56" spans="1:29" x14ac:dyDescent="0.2">
      <c r="A56" s="109"/>
    </row>
    <row r="57" spans="1:29" x14ac:dyDescent="0.2">
      <c r="A57" s="109"/>
    </row>
    <row r="58" spans="1:29" x14ac:dyDescent="0.2">
      <c r="A58" s="109"/>
    </row>
    <row r="59" spans="1:29" x14ac:dyDescent="0.2">
      <c r="A59" s="109"/>
    </row>
    <row r="60" spans="1:29" x14ac:dyDescent="0.2">
      <c r="A60" s="109"/>
    </row>
    <row r="61" spans="1:29" x14ac:dyDescent="0.2">
      <c r="A61" s="109"/>
    </row>
    <row r="62" spans="1:29" x14ac:dyDescent="0.2">
      <c r="A62" s="109"/>
    </row>
    <row r="63" spans="1:29" x14ac:dyDescent="0.2">
      <c r="A63" s="109"/>
    </row>
    <row r="64" spans="1:29" x14ac:dyDescent="0.2">
      <c r="A64" s="109"/>
    </row>
    <row r="65" spans="1:1" x14ac:dyDescent="0.2">
      <c r="A65" s="109"/>
    </row>
    <row r="66" spans="1:1" x14ac:dyDescent="0.2">
      <c r="A66" s="109"/>
    </row>
    <row r="67" spans="1:1" x14ac:dyDescent="0.2">
      <c r="A67" s="109"/>
    </row>
    <row r="68" spans="1:1" x14ac:dyDescent="0.2">
      <c r="A68" s="109"/>
    </row>
    <row r="69" spans="1:1" x14ac:dyDescent="0.2">
      <c r="A69" s="109"/>
    </row>
    <row r="70" spans="1:1" x14ac:dyDescent="0.2">
      <c r="A70" s="109"/>
    </row>
    <row r="71" spans="1:1" x14ac:dyDescent="0.2">
      <c r="A71" s="109"/>
    </row>
    <row r="72" spans="1:1" x14ac:dyDescent="0.2">
      <c r="A72" s="109"/>
    </row>
    <row r="73" spans="1:1" x14ac:dyDescent="0.2">
      <c r="A73" s="109"/>
    </row>
    <row r="74" spans="1:1" x14ac:dyDescent="0.2">
      <c r="A74" s="109"/>
    </row>
    <row r="75" spans="1:1" x14ac:dyDescent="0.2">
      <c r="A75" s="109"/>
    </row>
    <row r="76" spans="1:1" x14ac:dyDescent="0.2">
      <c r="A76" s="109"/>
    </row>
    <row r="77" spans="1:1" x14ac:dyDescent="0.2">
      <c r="A77" s="109"/>
    </row>
    <row r="78" spans="1:1" x14ac:dyDescent="0.2">
      <c r="A78" s="109"/>
    </row>
    <row r="79" spans="1:1" x14ac:dyDescent="0.2">
      <c r="A79" s="109"/>
    </row>
    <row r="80" spans="1:1" x14ac:dyDescent="0.2">
      <c r="A80" s="109"/>
    </row>
    <row r="81" spans="1:1" x14ac:dyDescent="0.2">
      <c r="A81" s="109"/>
    </row>
    <row r="82" spans="1:1" x14ac:dyDescent="0.2">
      <c r="A82" s="109"/>
    </row>
    <row r="83" spans="1:1" x14ac:dyDescent="0.2">
      <c r="A83" s="109"/>
    </row>
    <row r="84" spans="1:1" x14ac:dyDescent="0.2">
      <c r="A84" s="109"/>
    </row>
    <row r="85" spans="1:1" x14ac:dyDescent="0.2">
      <c r="A85" s="109"/>
    </row>
    <row r="86" spans="1:1" x14ac:dyDescent="0.2">
      <c r="A86" s="109"/>
    </row>
    <row r="87" spans="1:1" x14ac:dyDescent="0.2">
      <c r="A87" s="109"/>
    </row>
    <row r="88" spans="1:1" x14ac:dyDescent="0.2">
      <c r="A88" s="109"/>
    </row>
    <row r="89" spans="1:1" x14ac:dyDescent="0.2">
      <c r="A89" s="109"/>
    </row>
    <row r="90" spans="1:1" x14ac:dyDescent="0.2">
      <c r="A90" s="109"/>
    </row>
    <row r="91" spans="1:1" x14ac:dyDescent="0.2">
      <c r="A91" s="109"/>
    </row>
    <row r="92" spans="1:1" x14ac:dyDescent="0.2">
      <c r="A92" s="109"/>
    </row>
    <row r="93" spans="1:1" x14ac:dyDescent="0.2">
      <c r="A93" s="109"/>
    </row>
    <row r="94" spans="1:1" x14ac:dyDescent="0.2">
      <c r="A94" s="109"/>
    </row>
    <row r="95" spans="1:1" x14ac:dyDescent="0.2">
      <c r="A95" s="109"/>
    </row>
    <row r="96" spans="1:1" x14ac:dyDescent="0.2">
      <c r="A96" s="109"/>
    </row>
    <row r="97" spans="1:1" x14ac:dyDescent="0.2">
      <c r="A97" s="109"/>
    </row>
    <row r="98" spans="1:1" x14ac:dyDescent="0.2">
      <c r="A98" s="109"/>
    </row>
    <row r="99" spans="1:1" x14ac:dyDescent="0.2">
      <c r="A99" s="109"/>
    </row>
    <row r="100" spans="1:1" x14ac:dyDescent="0.2">
      <c r="A100" s="109"/>
    </row>
    <row r="101" spans="1:1" x14ac:dyDescent="0.2">
      <c r="A101" s="109"/>
    </row>
    <row r="102" spans="1:1" x14ac:dyDescent="0.2">
      <c r="A102" s="109"/>
    </row>
    <row r="103" spans="1:1" x14ac:dyDescent="0.2">
      <c r="A103" s="109"/>
    </row>
    <row r="104" spans="1:1" x14ac:dyDescent="0.2">
      <c r="A104" s="109"/>
    </row>
    <row r="105" spans="1:1" x14ac:dyDescent="0.2">
      <c r="A105" s="109"/>
    </row>
    <row r="106" spans="1:1" x14ac:dyDescent="0.2">
      <c r="A106" s="109"/>
    </row>
    <row r="107" spans="1:1" x14ac:dyDescent="0.2">
      <c r="A107" s="109"/>
    </row>
    <row r="108" spans="1:1" x14ac:dyDescent="0.2">
      <c r="A108" s="109"/>
    </row>
    <row r="109" spans="1:1" x14ac:dyDescent="0.2">
      <c r="A109" s="109"/>
    </row>
    <row r="110" spans="1:1" x14ac:dyDescent="0.2">
      <c r="A110" s="109"/>
    </row>
    <row r="111" spans="1:1" x14ac:dyDescent="0.2">
      <c r="A111" s="109"/>
    </row>
    <row r="112" spans="1:1" x14ac:dyDescent="0.2">
      <c r="A112" s="109"/>
    </row>
    <row r="113" spans="1:1" x14ac:dyDescent="0.2">
      <c r="A113" s="109"/>
    </row>
    <row r="114" spans="1:1" x14ac:dyDescent="0.2">
      <c r="A114" s="109"/>
    </row>
    <row r="115" spans="1:1" x14ac:dyDescent="0.2">
      <c r="A115" s="109"/>
    </row>
    <row r="116" spans="1:1" x14ac:dyDescent="0.2">
      <c r="A116" s="109"/>
    </row>
    <row r="117" spans="1:1" x14ac:dyDescent="0.2">
      <c r="A117" s="109"/>
    </row>
    <row r="118" spans="1:1" x14ac:dyDescent="0.2">
      <c r="A118" s="109"/>
    </row>
    <row r="119" spans="1:1" x14ac:dyDescent="0.2">
      <c r="A119" s="109"/>
    </row>
    <row r="120" spans="1:1" x14ac:dyDescent="0.2">
      <c r="A120" s="109"/>
    </row>
    <row r="121" spans="1:1" x14ac:dyDescent="0.2">
      <c r="A121" s="109"/>
    </row>
    <row r="122" spans="1:1" x14ac:dyDescent="0.2">
      <c r="A122" s="109"/>
    </row>
    <row r="123" spans="1:1" x14ac:dyDescent="0.2">
      <c r="A123" s="109"/>
    </row>
    <row r="124" spans="1:1" x14ac:dyDescent="0.2">
      <c r="A124" s="109"/>
    </row>
    <row r="125" spans="1:1" x14ac:dyDescent="0.2">
      <c r="A125" s="109"/>
    </row>
    <row r="126" spans="1:1" x14ac:dyDescent="0.2">
      <c r="A126" s="109"/>
    </row>
    <row r="127" spans="1:1" x14ac:dyDescent="0.2">
      <c r="A127" s="109"/>
    </row>
    <row r="128" spans="1:1" x14ac:dyDescent="0.2">
      <c r="A128" s="109"/>
    </row>
    <row r="129" spans="1:1" x14ac:dyDescent="0.2">
      <c r="A129" s="109"/>
    </row>
    <row r="130" spans="1:1" x14ac:dyDescent="0.2">
      <c r="A130" s="109"/>
    </row>
    <row r="131" spans="1:1" x14ac:dyDescent="0.2">
      <c r="A131" s="109"/>
    </row>
    <row r="132" spans="1:1" x14ac:dyDescent="0.2">
      <c r="A132" s="109"/>
    </row>
    <row r="133" spans="1:1" x14ac:dyDescent="0.2">
      <c r="A133" s="109"/>
    </row>
    <row r="134" spans="1:1" x14ac:dyDescent="0.2">
      <c r="A134" s="109"/>
    </row>
    <row r="135" spans="1:1" x14ac:dyDescent="0.2">
      <c r="A135" s="109"/>
    </row>
    <row r="136" spans="1:1" x14ac:dyDescent="0.2">
      <c r="A136" s="109"/>
    </row>
    <row r="137" spans="1:1" x14ac:dyDescent="0.2">
      <c r="A137" s="109"/>
    </row>
    <row r="138" spans="1:1" x14ac:dyDescent="0.2">
      <c r="A138" s="109"/>
    </row>
    <row r="139" spans="1:1" x14ac:dyDescent="0.2">
      <c r="A139" s="109"/>
    </row>
    <row r="140" spans="1:1" x14ac:dyDescent="0.2">
      <c r="A140" s="109"/>
    </row>
    <row r="141" spans="1:1" x14ac:dyDescent="0.2">
      <c r="A141" s="109"/>
    </row>
    <row r="142" spans="1:1" x14ac:dyDescent="0.2">
      <c r="A142" s="109"/>
    </row>
    <row r="143" spans="1:1" x14ac:dyDescent="0.2">
      <c r="A143" s="109"/>
    </row>
    <row r="144" spans="1:1" x14ac:dyDescent="0.2">
      <c r="A144" s="109"/>
    </row>
    <row r="145" spans="1:1" x14ac:dyDescent="0.2">
      <c r="A145" s="109"/>
    </row>
    <row r="146" spans="1:1" x14ac:dyDescent="0.2">
      <c r="A146" s="109"/>
    </row>
    <row r="147" spans="1:1" x14ac:dyDescent="0.2">
      <c r="A147" s="109"/>
    </row>
    <row r="148" spans="1:1" x14ac:dyDescent="0.2">
      <c r="A148" s="109"/>
    </row>
    <row r="149" spans="1:1" x14ac:dyDescent="0.2">
      <c r="A149" s="109"/>
    </row>
    <row r="150" spans="1:1" x14ac:dyDescent="0.2">
      <c r="A150" s="109"/>
    </row>
    <row r="151" spans="1:1" x14ac:dyDescent="0.2">
      <c r="A151" s="109"/>
    </row>
    <row r="152" spans="1:1" x14ac:dyDescent="0.2">
      <c r="A152" s="109"/>
    </row>
    <row r="153" spans="1:1" x14ac:dyDescent="0.2">
      <c r="A153" s="109"/>
    </row>
    <row r="154" spans="1:1" x14ac:dyDescent="0.2">
      <c r="A154" s="109"/>
    </row>
    <row r="155" spans="1:1" x14ac:dyDescent="0.2">
      <c r="A155" s="109"/>
    </row>
    <row r="156" spans="1:1" x14ac:dyDescent="0.2">
      <c r="A156" s="109"/>
    </row>
    <row r="157" spans="1:1" x14ac:dyDescent="0.2">
      <c r="A157" s="109"/>
    </row>
    <row r="158" spans="1:1" x14ac:dyDescent="0.2">
      <c r="A158" s="109"/>
    </row>
    <row r="159" spans="1:1" x14ac:dyDescent="0.2">
      <c r="A159" s="109"/>
    </row>
    <row r="160" spans="1:1" x14ac:dyDescent="0.2">
      <c r="A160" s="109"/>
    </row>
    <row r="161" spans="1:1" x14ac:dyDescent="0.2">
      <c r="A161" s="109"/>
    </row>
    <row r="162" spans="1:1" x14ac:dyDescent="0.2">
      <c r="A162" s="109"/>
    </row>
    <row r="163" spans="1:1" x14ac:dyDescent="0.2">
      <c r="A163" s="109"/>
    </row>
    <row r="164" spans="1:1" x14ac:dyDescent="0.2">
      <c r="A164" s="109"/>
    </row>
    <row r="165" spans="1:1" x14ac:dyDescent="0.2">
      <c r="A165" s="109"/>
    </row>
    <row r="166" spans="1:1" x14ac:dyDescent="0.2">
      <c r="A166" s="109"/>
    </row>
    <row r="167" spans="1:1" x14ac:dyDescent="0.2">
      <c r="A167" s="109"/>
    </row>
    <row r="168" spans="1:1" x14ac:dyDescent="0.2">
      <c r="A168" s="109"/>
    </row>
    <row r="169" spans="1:1" x14ac:dyDescent="0.2">
      <c r="A169" s="109"/>
    </row>
    <row r="170" spans="1:1" x14ac:dyDescent="0.2">
      <c r="A170" s="109"/>
    </row>
    <row r="171" spans="1:1" x14ac:dyDescent="0.2">
      <c r="A171" s="109"/>
    </row>
    <row r="172" spans="1:1" x14ac:dyDescent="0.2">
      <c r="A172" s="109"/>
    </row>
    <row r="173" spans="1:1" x14ac:dyDescent="0.2">
      <c r="A173" s="109"/>
    </row>
    <row r="174" spans="1:1" x14ac:dyDescent="0.2">
      <c r="A174" s="109"/>
    </row>
    <row r="175" spans="1:1" x14ac:dyDescent="0.2">
      <c r="A175" s="109"/>
    </row>
    <row r="176" spans="1:1" x14ac:dyDescent="0.2">
      <c r="A176" s="109"/>
    </row>
    <row r="177" spans="1:1" x14ac:dyDescent="0.2">
      <c r="A177" s="109"/>
    </row>
    <row r="178" spans="1:1" x14ac:dyDescent="0.2">
      <c r="A178" s="109"/>
    </row>
    <row r="179" spans="1:1" x14ac:dyDescent="0.2">
      <c r="A179" s="109"/>
    </row>
    <row r="180" spans="1:1" x14ac:dyDescent="0.2">
      <c r="A180" s="109"/>
    </row>
    <row r="181" spans="1:1" x14ac:dyDescent="0.2">
      <c r="A181" s="109"/>
    </row>
    <row r="182" spans="1:1" x14ac:dyDescent="0.2">
      <c r="A182" s="109"/>
    </row>
    <row r="183" spans="1:1" x14ac:dyDescent="0.2">
      <c r="A183" s="109"/>
    </row>
    <row r="184" spans="1:1" x14ac:dyDescent="0.2">
      <c r="A184" s="109"/>
    </row>
    <row r="185" spans="1:1" x14ac:dyDescent="0.2">
      <c r="A185" s="109"/>
    </row>
    <row r="186" spans="1:1" x14ac:dyDescent="0.2">
      <c r="A186" s="109"/>
    </row>
    <row r="187" spans="1:1" x14ac:dyDescent="0.2">
      <c r="A187" s="109"/>
    </row>
    <row r="188" spans="1:1" x14ac:dyDescent="0.2">
      <c r="A188" s="109"/>
    </row>
    <row r="189" spans="1:1" x14ac:dyDescent="0.2">
      <c r="A189" s="109"/>
    </row>
    <row r="190" spans="1:1" x14ac:dyDescent="0.2">
      <c r="A190" s="109"/>
    </row>
    <row r="191" spans="1:1" x14ac:dyDescent="0.2">
      <c r="A191" s="109"/>
    </row>
    <row r="192" spans="1:1" x14ac:dyDescent="0.2">
      <c r="A192" s="109"/>
    </row>
    <row r="193" spans="1:1" x14ac:dyDescent="0.2">
      <c r="A193" s="109"/>
    </row>
    <row r="194" spans="1:1" x14ac:dyDescent="0.2">
      <c r="A194" s="109"/>
    </row>
    <row r="195" spans="1:1" x14ac:dyDescent="0.2">
      <c r="A195" s="109"/>
    </row>
    <row r="196" spans="1:1" x14ac:dyDescent="0.2">
      <c r="A196" s="109"/>
    </row>
    <row r="197" spans="1:1" x14ac:dyDescent="0.2">
      <c r="A197" s="109"/>
    </row>
    <row r="198" spans="1:1" x14ac:dyDescent="0.2">
      <c r="A198" s="109"/>
    </row>
    <row r="199" spans="1:1" x14ac:dyDescent="0.2">
      <c r="A199" s="109"/>
    </row>
    <row r="200" spans="1:1" x14ac:dyDescent="0.2">
      <c r="A200" s="109"/>
    </row>
    <row r="201" spans="1:1" x14ac:dyDescent="0.2">
      <c r="A201" s="109"/>
    </row>
    <row r="202" spans="1:1" x14ac:dyDescent="0.2">
      <c r="A202" s="109"/>
    </row>
    <row r="203" spans="1:1" x14ac:dyDescent="0.2">
      <c r="A203" s="109"/>
    </row>
    <row r="204" spans="1:1" x14ac:dyDescent="0.2">
      <c r="A204" s="109"/>
    </row>
    <row r="205" spans="1:1" x14ac:dyDescent="0.2">
      <c r="A205" s="109"/>
    </row>
    <row r="206" spans="1:1" x14ac:dyDescent="0.2">
      <c r="A206" s="109"/>
    </row>
    <row r="207" spans="1:1" x14ac:dyDescent="0.2">
      <c r="A207" s="109"/>
    </row>
    <row r="208" spans="1:1" x14ac:dyDescent="0.2">
      <c r="A208" s="109"/>
    </row>
    <row r="209" spans="1:1" x14ac:dyDescent="0.2">
      <c r="A209" s="109"/>
    </row>
    <row r="210" spans="1:1" x14ac:dyDescent="0.2">
      <c r="A210" s="109"/>
    </row>
    <row r="211" spans="1:1" x14ac:dyDescent="0.2">
      <c r="A211" s="109"/>
    </row>
    <row r="212" spans="1:1" x14ac:dyDescent="0.2">
      <c r="A212" s="109"/>
    </row>
    <row r="213" spans="1:1" x14ac:dyDescent="0.2">
      <c r="A213" s="109"/>
    </row>
    <row r="214" spans="1:1" x14ac:dyDescent="0.2">
      <c r="A214" s="109"/>
    </row>
    <row r="215" spans="1:1" x14ac:dyDescent="0.2">
      <c r="A215" s="109"/>
    </row>
    <row r="216" spans="1:1" x14ac:dyDescent="0.2">
      <c r="A216" s="109"/>
    </row>
    <row r="217" spans="1:1" x14ac:dyDescent="0.2">
      <c r="A217" s="109"/>
    </row>
    <row r="218" spans="1:1" x14ac:dyDescent="0.2">
      <c r="A218" s="109"/>
    </row>
    <row r="219" spans="1:1" x14ac:dyDescent="0.2">
      <c r="A219" s="109"/>
    </row>
    <row r="220" spans="1:1" x14ac:dyDescent="0.2">
      <c r="A220" s="109"/>
    </row>
    <row r="221" spans="1:1" x14ac:dyDescent="0.2">
      <c r="A221" s="109"/>
    </row>
    <row r="222" spans="1:1" x14ac:dyDescent="0.2">
      <c r="A222" s="109"/>
    </row>
    <row r="223" spans="1:1" x14ac:dyDescent="0.2">
      <c r="A223" s="109"/>
    </row>
    <row r="224" spans="1:1" x14ac:dyDescent="0.2">
      <c r="A224" s="109"/>
    </row>
    <row r="225" spans="1:1" x14ac:dyDescent="0.2">
      <c r="A225" s="109"/>
    </row>
    <row r="226" spans="1:1" x14ac:dyDescent="0.2">
      <c r="A226" s="109"/>
    </row>
    <row r="227" spans="1:1" x14ac:dyDescent="0.2">
      <c r="A227" s="109"/>
    </row>
    <row r="228" spans="1:1" x14ac:dyDescent="0.2">
      <c r="A228" s="109"/>
    </row>
    <row r="229" spans="1:1" x14ac:dyDescent="0.2">
      <c r="A229" s="109"/>
    </row>
    <row r="230" spans="1:1" x14ac:dyDescent="0.2">
      <c r="A230" s="109"/>
    </row>
    <row r="231" spans="1:1" x14ac:dyDescent="0.2">
      <c r="A231" s="109"/>
    </row>
    <row r="232" spans="1:1" x14ac:dyDescent="0.2">
      <c r="A232" s="109"/>
    </row>
    <row r="233" spans="1:1" x14ac:dyDescent="0.2">
      <c r="A233" s="109"/>
    </row>
    <row r="234" spans="1:1" x14ac:dyDescent="0.2">
      <c r="A234" s="109"/>
    </row>
    <row r="235" spans="1:1" x14ac:dyDescent="0.2">
      <c r="A235" s="109"/>
    </row>
    <row r="236" spans="1:1" x14ac:dyDescent="0.2">
      <c r="A236" s="109"/>
    </row>
    <row r="237" spans="1:1" x14ac:dyDescent="0.2">
      <c r="A237" s="109"/>
    </row>
    <row r="238" spans="1:1" x14ac:dyDescent="0.2">
      <c r="A238" s="109"/>
    </row>
    <row r="239" spans="1:1" x14ac:dyDescent="0.2">
      <c r="A239" s="109"/>
    </row>
    <row r="240" spans="1:1" x14ac:dyDescent="0.2">
      <c r="A240" s="109"/>
    </row>
    <row r="241" spans="1:1" x14ac:dyDescent="0.2">
      <c r="A241" s="109"/>
    </row>
    <row r="242" spans="1:1" x14ac:dyDescent="0.2">
      <c r="A242" s="109"/>
    </row>
    <row r="243" spans="1:1" x14ac:dyDescent="0.2">
      <c r="A243" s="109"/>
    </row>
    <row r="244" spans="1:1" x14ac:dyDescent="0.2">
      <c r="A244" s="109"/>
    </row>
    <row r="245" spans="1:1" x14ac:dyDescent="0.2">
      <c r="A245" s="109"/>
    </row>
    <row r="246" spans="1:1" x14ac:dyDescent="0.2">
      <c r="A246" s="109"/>
    </row>
    <row r="247" spans="1:1" x14ac:dyDescent="0.2">
      <c r="A247" s="109"/>
    </row>
    <row r="248" spans="1:1" x14ac:dyDescent="0.2">
      <c r="A248" s="109"/>
    </row>
    <row r="249" spans="1:1" x14ac:dyDescent="0.2">
      <c r="A249" s="109"/>
    </row>
    <row r="250" spans="1:1" x14ac:dyDescent="0.2">
      <c r="A250" s="109"/>
    </row>
    <row r="251" spans="1:1" x14ac:dyDescent="0.2">
      <c r="A251" s="109"/>
    </row>
    <row r="252" spans="1:1" x14ac:dyDescent="0.2">
      <c r="A252" s="109"/>
    </row>
    <row r="253" spans="1:1" x14ac:dyDescent="0.2">
      <c r="A253" s="109"/>
    </row>
    <row r="254" spans="1:1" x14ac:dyDescent="0.2">
      <c r="A254" s="109"/>
    </row>
    <row r="255" spans="1:1" x14ac:dyDescent="0.2">
      <c r="A255" s="109"/>
    </row>
    <row r="256" spans="1:1" x14ac:dyDescent="0.2">
      <c r="A256" s="109"/>
    </row>
    <row r="257" spans="1:1" x14ac:dyDescent="0.2">
      <c r="A257" s="109"/>
    </row>
    <row r="258" spans="1:1" x14ac:dyDescent="0.2">
      <c r="A258" s="109"/>
    </row>
    <row r="259" spans="1:1" x14ac:dyDescent="0.2">
      <c r="A259" s="109"/>
    </row>
    <row r="260" spans="1:1" x14ac:dyDescent="0.2">
      <c r="A260" s="109"/>
    </row>
    <row r="261" spans="1:1" x14ac:dyDescent="0.2">
      <c r="A261" s="109"/>
    </row>
    <row r="262" spans="1:1" x14ac:dyDescent="0.2">
      <c r="A262" s="109"/>
    </row>
    <row r="263" spans="1:1" x14ac:dyDescent="0.2">
      <c r="A263" s="109"/>
    </row>
    <row r="264" spans="1:1" x14ac:dyDescent="0.2">
      <c r="A264" s="109"/>
    </row>
    <row r="265" spans="1:1" x14ac:dyDescent="0.2">
      <c r="A265" s="109"/>
    </row>
    <row r="266" spans="1:1" x14ac:dyDescent="0.2">
      <c r="A266" s="109"/>
    </row>
    <row r="267" spans="1:1" x14ac:dyDescent="0.2">
      <c r="A267" s="109"/>
    </row>
    <row r="268" spans="1:1" x14ac:dyDescent="0.2">
      <c r="A268" s="109"/>
    </row>
    <row r="269" spans="1:1" x14ac:dyDescent="0.2">
      <c r="A269" s="109"/>
    </row>
    <row r="270" spans="1:1" x14ac:dyDescent="0.2">
      <c r="A270" s="109"/>
    </row>
    <row r="271" spans="1:1" x14ac:dyDescent="0.2">
      <c r="A271" s="109"/>
    </row>
    <row r="272" spans="1:1" x14ac:dyDescent="0.2">
      <c r="A272" s="109"/>
    </row>
    <row r="273" spans="1:1" x14ac:dyDescent="0.2">
      <c r="A273" s="109"/>
    </row>
    <row r="274" spans="1:1" x14ac:dyDescent="0.2">
      <c r="A274" s="109"/>
    </row>
    <row r="275" spans="1:1" x14ac:dyDescent="0.2">
      <c r="A275" s="109"/>
    </row>
    <row r="276" spans="1:1" x14ac:dyDescent="0.2">
      <c r="A276" s="109"/>
    </row>
    <row r="277" spans="1:1" x14ac:dyDescent="0.2">
      <c r="A277" s="109"/>
    </row>
    <row r="278" spans="1:1" x14ac:dyDescent="0.2">
      <c r="A278" s="109"/>
    </row>
    <row r="279" spans="1:1" x14ac:dyDescent="0.2">
      <c r="A279" s="109"/>
    </row>
    <row r="280" spans="1:1" x14ac:dyDescent="0.2">
      <c r="A280" s="109"/>
    </row>
    <row r="281" spans="1:1" x14ac:dyDescent="0.2">
      <c r="A281" s="109"/>
    </row>
    <row r="282" spans="1:1" x14ac:dyDescent="0.2">
      <c r="A282" s="109"/>
    </row>
    <row r="283" spans="1:1" x14ac:dyDescent="0.2">
      <c r="A283" s="109"/>
    </row>
    <row r="284" spans="1:1" x14ac:dyDescent="0.2">
      <c r="A284" s="109"/>
    </row>
    <row r="285" spans="1:1" x14ac:dyDescent="0.2">
      <c r="A285" s="109"/>
    </row>
    <row r="286" spans="1:1" x14ac:dyDescent="0.2">
      <c r="A286" s="109"/>
    </row>
    <row r="287" spans="1:1" x14ac:dyDescent="0.2">
      <c r="A287" s="109"/>
    </row>
    <row r="288" spans="1:1" x14ac:dyDescent="0.2">
      <c r="A288" s="109"/>
    </row>
    <row r="289" spans="1:1" x14ac:dyDescent="0.2">
      <c r="A289" s="109"/>
    </row>
    <row r="290" spans="1:1" x14ac:dyDescent="0.2">
      <c r="A290" s="109"/>
    </row>
    <row r="291" spans="1:1" x14ac:dyDescent="0.2">
      <c r="A291" s="109"/>
    </row>
    <row r="292" spans="1:1" x14ac:dyDescent="0.2">
      <c r="A292" s="109"/>
    </row>
    <row r="293" spans="1:1" x14ac:dyDescent="0.2">
      <c r="A293" s="109"/>
    </row>
    <row r="294" spans="1:1" x14ac:dyDescent="0.2">
      <c r="A294" s="109"/>
    </row>
    <row r="295" spans="1:1" x14ac:dyDescent="0.2">
      <c r="A295" s="109"/>
    </row>
    <row r="296" spans="1:1" x14ac:dyDescent="0.2">
      <c r="A296" s="109"/>
    </row>
    <row r="297" spans="1:1" x14ac:dyDescent="0.2">
      <c r="A297" s="109"/>
    </row>
    <row r="298" spans="1:1" x14ac:dyDescent="0.2">
      <c r="A298" s="109"/>
    </row>
    <row r="299" spans="1:1" x14ac:dyDescent="0.2">
      <c r="A299" s="109"/>
    </row>
    <row r="300" spans="1:1" x14ac:dyDescent="0.2">
      <c r="A300" s="109"/>
    </row>
    <row r="301" spans="1:1" x14ac:dyDescent="0.2">
      <c r="A301" s="109"/>
    </row>
    <row r="302" spans="1:1" x14ac:dyDescent="0.2">
      <c r="A302" s="109"/>
    </row>
    <row r="303" spans="1:1" x14ac:dyDescent="0.2">
      <c r="A303" s="109"/>
    </row>
    <row r="304" spans="1:1" x14ac:dyDescent="0.2">
      <c r="A304" s="109"/>
    </row>
    <row r="305" spans="1:1" x14ac:dyDescent="0.2">
      <c r="A305" s="109"/>
    </row>
    <row r="306" spans="1:1" x14ac:dyDescent="0.2">
      <c r="A306" s="109"/>
    </row>
    <row r="307" spans="1:1" x14ac:dyDescent="0.2">
      <c r="A307" s="109"/>
    </row>
    <row r="308" spans="1:1" x14ac:dyDescent="0.2">
      <c r="A308" s="109"/>
    </row>
    <row r="309" spans="1:1" x14ac:dyDescent="0.2">
      <c r="A309" s="109"/>
    </row>
    <row r="310" spans="1:1" x14ac:dyDescent="0.2">
      <c r="A310" s="109"/>
    </row>
    <row r="311" spans="1:1" x14ac:dyDescent="0.2">
      <c r="A311" s="109"/>
    </row>
    <row r="312" spans="1:1" x14ac:dyDescent="0.2">
      <c r="A312" s="109"/>
    </row>
    <row r="313" spans="1:1" x14ac:dyDescent="0.2">
      <c r="A313" s="109"/>
    </row>
    <row r="314" spans="1:1" x14ac:dyDescent="0.2">
      <c r="A314" s="109"/>
    </row>
    <row r="315" spans="1:1" x14ac:dyDescent="0.2">
      <c r="A315" s="109"/>
    </row>
    <row r="316" spans="1:1" x14ac:dyDescent="0.2">
      <c r="A316" s="109"/>
    </row>
    <row r="317" spans="1:1" x14ac:dyDescent="0.2">
      <c r="A317" s="109"/>
    </row>
    <row r="318" spans="1:1" x14ac:dyDescent="0.2">
      <c r="A318" s="109"/>
    </row>
    <row r="319" spans="1:1" x14ac:dyDescent="0.2">
      <c r="A319" s="109"/>
    </row>
    <row r="320" spans="1:1" x14ac:dyDescent="0.2">
      <c r="A320" s="109"/>
    </row>
    <row r="321" spans="1:1" x14ac:dyDescent="0.2">
      <c r="A321" s="109"/>
    </row>
    <row r="322" spans="1:1" x14ac:dyDescent="0.2">
      <c r="A322" s="109"/>
    </row>
    <row r="323" spans="1:1" x14ac:dyDescent="0.2">
      <c r="A323" s="109"/>
    </row>
    <row r="324" spans="1:1" x14ac:dyDescent="0.2">
      <c r="A324" s="109"/>
    </row>
    <row r="325" spans="1:1" x14ac:dyDescent="0.2">
      <c r="A325" s="109"/>
    </row>
    <row r="326" spans="1:1" x14ac:dyDescent="0.2">
      <c r="A326" s="109"/>
    </row>
    <row r="327" spans="1:1" x14ac:dyDescent="0.2">
      <c r="A327" s="109"/>
    </row>
    <row r="328" spans="1:1" x14ac:dyDescent="0.2">
      <c r="A328" s="109"/>
    </row>
    <row r="329" spans="1:1" x14ac:dyDescent="0.2">
      <c r="A329" s="109"/>
    </row>
    <row r="330" spans="1:1" x14ac:dyDescent="0.2">
      <c r="A330" s="109"/>
    </row>
    <row r="331" spans="1:1" x14ac:dyDescent="0.2">
      <c r="A331" s="109"/>
    </row>
    <row r="332" spans="1:1" x14ac:dyDescent="0.2">
      <c r="A332" s="109"/>
    </row>
    <row r="333" spans="1:1" x14ac:dyDescent="0.2">
      <c r="A333" s="109"/>
    </row>
    <row r="334" spans="1:1" x14ac:dyDescent="0.2">
      <c r="A334" s="109"/>
    </row>
    <row r="335" spans="1:1" x14ac:dyDescent="0.2">
      <c r="A335" s="109"/>
    </row>
    <row r="336" spans="1:1" x14ac:dyDescent="0.2">
      <c r="A336" s="109"/>
    </row>
    <row r="337" spans="1:1" x14ac:dyDescent="0.2">
      <c r="A337" s="109"/>
    </row>
    <row r="338" spans="1:1" x14ac:dyDescent="0.2">
      <c r="A338" s="111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</sheetData>
  <phoneticPr fontId="7" type="noConversion"/>
  <hyperlinks>
    <hyperlink ref="A5" location="INDICE!A14" display="VOLVER AL INDICE" xr:uid="{00000000-0004-0000-3000-000000000000}"/>
  </hyperlinks>
  <pageMargins left="0.75" right="0.75" top="1" bottom="1" header="0" footer="0"/>
  <headerFooter alignWithMargins="0"/>
  <ignoredErrors>
    <ignoredError sqref="Z14:Z41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2"/>
  <dimension ref="A1:AK351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29" width="9.28515625" style="46" bestFit="1" customWidth="1"/>
    <col min="30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4.75" customHeight="1" x14ac:dyDescent="0.2">
      <c r="A2" s="102" t="s">
        <v>6</v>
      </c>
      <c r="B2" s="30" t="s">
        <v>62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 t="str">
        <f>B2</f>
        <v>Ingresos Brutos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1825</v>
      </c>
      <c r="B3" s="19" t="s">
        <v>1836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1839</v>
      </c>
      <c r="B5" s="18" t="s">
        <v>1852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22.5" x14ac:dyDescent="0.2">
      <c r="A7" s="102" t="s">
        <v>1840</v>
      </c>
      <c r="B7" s="25" t="s">
        <v>1850</v>
      </c>
      <c r="C7" s="40" t="s">
        <v>1850</v>
      </c>
      <c r="D7" s="40" t="s">
        <v>1850</v>
      </c>
      <c r="E7" s="40" t="s">
        <v>1850</v>
      </c>
      <c r="F7" s="40" t="s">
        <v>1850</v>
      </c>
      <c r="G7" s="40" t="s">
        <v>1850</v>
      </c>
      <c r="H7" s="40" t="s">
        <v>1850</v>
      </c>
      <c r="I7" s="40" t="s">
        <v>1850</v>
      </c>
      <c r="J7" s="40" t="s">
        <v>1850</v>
      </c>
      <c r="K7" s="40" t="s">
        <v>1850</v>
      </c>
      <c r="L7" s="40" t="s">
        <v>1850</v>
      </c>
      <c r="M7" s="40" t="s">
        <v>1850</v>
      </c>
      <c r="N7" s="40" t="s">
        <v>1850</v>
      </c>
      <c r="O7" s="40" t="s">
        <v>1850</v>
      </c>
      <c r="P7" s="40" t="s">
        <v>1850</v>
      </c>
      <c r="Q7" s="40" t="s">
        <v>1850</v>
      </c>
      <c r="R7" s="40" t="s">
        <v>1850</v>
      </c>
      <c r="S7" s="40" t="s">
        <v>1850</v>
      </c>
      <c r="T7" s="40" t="s">
        <v>1850</v>
      </c>
      <c r="U7" s="40" t="s">
        <v>1850</v>
      </c>
      <c r="V7" s="40" t="s">
        <v>1850</v>
      </c>
      <c r="W7" s="40" t="s">
        <v>1850</v>
      </c>
      <c r="X7" s="40" t="s">
        <v>1850</v>
      </c>
      <c r="Y7" s="40" t="s">
        <v>1850</v>
      </c>
      <c r="Z7" s="41" t="s">
        <v>1850</v>
      </c>
      <c r="AA7" s="45"/>
      <c r="AB7" s="45"/>
      <c r="AC7" s="45"/>
    </row>
    <row r="8" spans="1:37" s="44" customFormat="1" ht="11.25" x14ac:dyDescent="0.2">
      <c r="A8" s="104" t="s">
        <v>1841</v>
      </c>
      <c r="B8" s="121" t="s">
        <v>240</v>
      </c>
      <c r="C8" s="122" t="s">
        <v>241</v>
      </c>
      <c r="D8" s="122" t="s">
        <v>242</v>
      </c>
      <c r="E8" s="122" t="s">
        <v>243</v>
      </c>
      <c r="F8" s="122" t="s">
        <v>244</v>
      </c>
      <c r="G8" s="122" t="s">
        <v>245</v>
      </c>
      <c r="H8" s="122" t="s">
        <v>246</v>
      </c>
      <c r="I8" s="122" t="s">
        <v>247</v>
      </c>
      <c r="J8" s="122" t="s">
        <v>248</v>
      </c>
      <c r="K8" s="122" t="s">
        <v>249</v>
      </c>
      <c r="L8" s="122" t="s">
        <v>250</v>
      </c>
      <c r="M8" s="122" t="s">
        <v>251</v>
      </c>
      <c r="N8" s="122" t="s">
        <v>252</v>
      </c>
      <c r="O8" s="122" t="s">
        <v>253</v>
      </c>
      <c r="P8" s="122" t="s">
        <v>254</v>
      </c>
      <c r="Q8" s="122" t="s">
        <v>255</v>
      </c>
      <c r="R8" s="122" t="s">
        <v>256</v>
      </c>
      <c r="S8" s="122" t="s">
        <v>257</v>
      </c>
      <c r="T8" s="122" t="s">
        <v>258</v>
      </c>
      <c r="U8" s="122" t="s">
        <v>259</v>
      </c>
      <c r="V8" s="122" t="s">
        <v>260</v>
      </c>
      <c r="W8" s="122" t="s">
        <v>261</v>
      </c>
      <c r="X8" s="122" t="s">
        <v>262</v>
      </c>
      <c r="Y8" s="122" t="s">
        <v>263</v>
      </c>
      <c r="Z8" s="123" t="s">
        <v>264</v>
      </c>
    </row>
    <row r="9" spans="1:37" s="45" customFormat="1" ht="23.25" customHeight="1" thickBot="1" x14ac:dyDescent="0.25">
      <c r="A9" s="125" t="s">
        <v>162</v>
      </c>
      <c r="B9" s="71" t="s">
        <v>84</v>
      </c>
      <c r="C9" s="23" t="s">
        <v>139</v>
      </c>
      <c r="D9" s="23" t="s">
        <v>140</v>
      </c>
      <c r="E9" s="23" t="s">
        <v>141</v>
      </c>
      <c r="F9" s="23" t="s">
        <v>142</v>
      </c>
      <c r="G9" s="23" t="s">
        <v>143</v>
      </c>
      <c r="H9" s="23" t="s">
        <v>144</v>
      </c>
      <c r="I9" s="23" t="s">
        <v>145</v>
      </c>
      <c r="J9" s="23" t="s">
        <v>146</v>
      </c>
      <c r="K9" s="23" t="s">
        <v>147</v>
      </c>
      <c r="L9" s="23" t="s">
        <v>148</v>
      </c>
      <c r="M9" s="23" t="s">
        <v>149</v>
      </c>
      <c r="N9" s="23" t="s">
        <v>150</v>
      </c>
      <c r="O9" s="23" t="s">
        <v>151</v>
      </c>
      <c r="P9" s="23" t="s">
        <v>152</v>
      </c>
      <c r="Q9" s="23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33" t="s">
        <v>161</v>
      </c>
      <c r="AA9" s="150"/>
    </row>
    <row r="10" spans="1:37" s="46" customFormat="1" ht="13.7" customHeight="1" x14ac:dyDescent="0.2">
      <c r="A10" s="109">
        <v>1992</v>
      </c>
      <c r="B10" s="52">
        <v>1192.64796</v>
      </c>
      <c r="C10" s="52">
        <v>1290.4690000000001</v>
      </c>
      <c r="D10" s="52">
        <v>10.466419999999999</v>
      </c>
      <c r="E10" s="52">
        <v>357.87099999999998</v>
      </c>
      <c r="F10" s="52">
        <v>36.377000000000002</v>
      </c>
      <c r="G10" s="52">
        <v>40.887</v>
      </c>
      <c r="H10" s="52">
        <v>33.65408</v>
      </c>
      <c r="I10" s="52">
        <v>61.879779999999997</v>
      </c>
      <c r="J10" s="52">
        <v>15.884499999999999</v>
      </c>
      <c r="K10" s="52">
        <v>30.116</v>
      </c>
      <c r="L10" s="52">
        <v>32.105049999999999</v>
      </c>
      <c r="M10" s="52">
        <v>12.178700000000001</v>
      </c>
      <c r="N10" s="52">
        <v>171.83228</v>
      </c>
      <c r="O10" s="52">
        <v>49.031999999999996</v>
      </c>
      <c r="P10" s="52">
        <v>57.756</v>
      </c>
      <c r="Q10" s="52">
        <v>67.513000000000005</v>
      </c>
      <c r="R10" s="52">
        <v>46.404000000000003</v>
      </c>
      <c r="S10" s="52">
        <v>28.112599999999997</v>
      </c>
      <c r="T10" s="52">
        <v>36.21</v>
      </c>
      <c r="U10" s="52">
        <v>29.073</v>
      </c>
      <c r="V10" s="52">
        <v>347.04199999999997</v>
      </c>
      <c r="W10" s="52">
        <v>20.731200000000001</v>
      </c>
      <c r="X10" s="52">
        <v>63.543199999999999</v>
      </c>
      <c r="Y10" s="153">
        <v>30.204999999999998</v>
      </c>
      <c r="Z10" s="154">
        <f t="shared" ref="Z10:Z48" si="0">SUM(B10:Y10)</f>
        <v>4061.9907700000008</v>
      </c>
      <c r="AA10" s="152"/>
      <c r="AB10" s="151"/>
      <c r="AC10" s="151"/>
      <c r="AD10" s="151"/>
      <c r="AE10" s="151"/>
      <c r="AG10" s="151"/>
      <c r="AK10" s="151"/>
    </row>
    <row r="11" spans="1:37" s="46" customFormat="1" ht="13.7" customHeight="1" x14ac:dyDescent="0.2">
      <c r="A11" s="109">
        <v>1993</v>
      </c>
      <c r="B11" s="42">
        <v>1651.5887499999999</v>
      </c>
      <c r="C11" s="43">
        <v>1498.9602399999999</v>
      </c>
      <c r="D11" s="43">
        <v>14.0848</v>
      </c>
      <c r="E11" s="43">
        <v>420.65899999999999</v>
      </c>
      <c r="F11" s="43">
        <v>46.828000000000003</v>
      </c>
      <c r="G11" s="43">
        <v>46.24532</v>
      </c>
      <c r="H11" s="43">
        <v>37.069300000000005</v>
      </c>
      <c r="I11" s="43">
        <v>80.035020000000003</v>
      </c>
      <c r="J11" s="43">
        <v>18.99343</v>
      </c>
      <c r="K11" s="43">
        <v>33.203300000000006</v>
      </c>
      <c r="L11" s="43">
        <v>39.00562</v>
      </c>
      <c r="M11" s="43">
        <v>15.51821</v>
      </c>
      <c r="N11" s="43">
        <v>212.77024</v>
      </c>
      <c r="O11" s="43">
        <v>54.051600000000001</v>
      </c>
      <c r="P11" s="43">
        <v>62.395269999999996</v>
      </c>
      <c r="Q11" s="43">
        <v>67.364000000000004</v>
      </c>
      <c r="R11" s="43">
        <v>67.475429999999989</v>
      </c>
      <c r="S11" s="43">
        <v>32.442799999999998</v>
      </c>
      <c r="T11" s="43">
        <v>41.19</v>
      </c>
      <c r="U11" s="43">
        <v>33.886900000000004</v>
      </c>
      <c r="V11" s="43">
        <v>406.97503</v>
      </c>
      <c r="W11" s="43">
        <v>25.934759999999997</v>
      </c>
      <c r="X11" s="43">
        <v>80.166399999999996</v>
      </c>
      <c r="Y11" s="37">
        <v>37.986599999999996</v>
      </c>
      <c r="Z11" s="36">
        <f t="shared" si="0"/>
        <v>5024.8300199999994</v>
      </c>
      <c r="AA11" s="151"/>
      <c r="AB11" s="151"/>
      <c r="AC11" s="151"/>
    </row>
    <row r="12" spans="1:37" s="46" customFormat="1" ht="13.7" customHeight="1" x14ac:dyDescent="0.2">
      <c r="A12" s="109">
        <v>1994</v>
      </c>
      <c r="B12" s="42">
        <v>1561.5975000000001</v>
      </c>
      <c r="C12" s="43">
        <v>1804.4671499999999</v>
      </c>
      <c r="D12" s="43">
        <v>15.308249999999999</v>
      </c>
      <c r="E12" s="43">
        <v>501.10599999999999</v>
      </c>
      <c r="F12" s="43">
        <v>47.63823</v>
      </c>
      <c r="G12" s="43">
        <v>55.695800000000006</v>
      </c>
      <c r="H12" s="43">
        <v>38.850960000000001</v>
      </c>
      <c r="I12" s="43">
        <v>97.154350000000008</v>
      </c>
      <c r="J12" s="43">
        <v>21.57103</v>
      </c>
      <c r="K12" s="43">
        <v>31.347150000000003</v>
      </c>
      <c r="L12" s="43">
        <v>38.797559999999997</v>
      </c>
      <c r="M12" s="43">
        <v>15.546149999999999</v>
      </c>
      <c r="N12" s="43">
        <v>230.56551000000002</v>
      </c>
      <c r="O12" s="43">
        <v>57.201800000000006</v>
      </c>
      <c r="P12" s="43">
        <v>82.530720000000002</v>
      </c>
      <c r="Q12" s="43">
        <v>69.593999999999994</v>
      </c>
      <c r="R12" s="43">
        <v>79.060559999999995</v>
      </c>
      <c r="S12" s="43">
        <v>28.428750000000001</v>
      </c>
      <c r="T12" s="43">
        <v>46.74</v>
      </c>
      <c r="U12" s="43">
        <v>41.691040000000001</v>
      </c>
      <c r="V12" s="43">
        <v>490.9828</v>
      </c>
      <c r="W12" s="43">
        <v>33.536790000000003</v>
      </c>
      <c r="X12" s="43">
        <v>79.079740000000001</v>
      </c>
      <c r="Y12" s="37">
        <v>41.279559999999996</v>
      </c>
      <c r="Z12" s="36">
        <f t="shared" si="0"/>
        <v>5509.7713999999996</v>
      </c>
      <c r="AA12" s="151"/>
      <c r="AB12" s="151"/>
      <c r="AC12" s="151"/>
    </row>
    <row r="13" spans="1:37" s="46" customFormat="1" ht="13.7" customHeight="1" x14ac:dyDescent="0.2">
      <c r="A13" s="109">
        <v>1995</v>
      </c>
      <c r="B13" s="42">
        <v>1516.1801699999999</v>
      </c>
      <c r="C13" s="43">
        <v>1718.35997</v>
      </c>
      <c r="D13" s="43">
        <v>14.148489999999999</v>
      </c>
      <c r="E13" s="43">
        <v>475.22210999999999</v>
      </c>
      <c r="F13" s="43">
        <v>39.660410000000006</v>
      </c>
      <c r="G13" s="43">
        <v>71.967439999999996</v>
      </c>
      <c r="H13" s="43">
        <v>39.162690000000005</v>
      </c>
      <c r="I13" s="43">
        <v>96.418379999999999</v>
      </c>
      <c r="J13" s="43">
        <v>15.64682</v>
      </c>
      <c r="K13" s="43">
        <v>29.661000000000001</v>
      </c>
      <c r="L13" s="43">
        <v>35.673960000000001</v>
      </c>
      <c r="M13" s="43">
        <v>10.362</v>
      </c>
      <c r="N13" s="43">
        <v>186.99581000000001</v>
      </c>
      <c r="O13" s="43">
        <v>52.217400000000005</v>
      </c>
      <c r="P13" s="43">
        <v>91.218879999999999</v>
      </c>
      <c r="Q13" s="43">
        <v>58.686999999999998</v>
      </c>
      <c r="R13" s="43">
        <v>75.734759999999994</v>
      </c>
      <c r="S13" s="43">
        <v>30.179950000000002</v>
      </c>
      <c r="T13" s="43">
        <v>42.482699999999994</v>
      </c>
      <c r="U13" s="43">
        <v>54.094050000000003</v>
      </c>
      <c r="V13" s="43">
        <v>418.36640999999997</v>
      </c>
      <c r="W13" s="43">
        <v>31.130099999999999</v>
      </c>
      <c r="X13" s="43">
        <v>73.594839999999991</v>
      </c>
      <c r="Y13" s="37">
        <v>43.331960000000002</v>
      </c>
      <c r="Z13" s="36">
        <f t="shared" si="0"/>
        <v>5220.4973000000009</v>
      </c>
      <c r="AA13" s="151"/>
      <c r="AB13" s="151"/>
      <c r="AC13" s="151"/>
    </row>
    <row r="14" spans="1:37" s="46" customFormat="1" ht="13.7" customHeight="1" x14ac:dyDescent="0.2">
      <c r="A14" s="109">
        <v>1996</v>
      </c>
      <c r="B14" s="42">
        <v>1453.22273</v>
      </c>
      <c r="C14" s="43">
        <v>1916.3991100000001</v>
      </c>
      <c r="D14" s="43">
        <v>24.759599999999999</v>
      </c>
      <c r="E14" s="43">
        <v>483.92000999999999</v>
      </c>
      <c r="F14" s="43">
        <v>46.817300000000003</v>
      </c>
      <c r="G14" s="43">
        <v>71.559970000000007</v>
      </c>
      <c r="H14" s="43">
        <v>42.005650000000003</v>
      </c>
      <c r="I14" s="43">
        <v>136.47745</v>
      </c>
      <c r="J14" s="43">
        <v>17.653549999999999</v>
      </c>
      <c r="K14" s="43">
        <v>32.917110000000001</v>
      </c>
      <c r="L14" s="43">
        <v>39.963989999999995</v>
      </c>
      <c r="M14" s="43">
        <v>18.128349999999998</v>
      </c>
      <c r="N14" s="43">
        <v>184.93215000000001</v>
      </c>
      <c r="O14" s="43">
        <v>51.806100000000001</v>
      </c>
      <c r="P14" s="43">
        <v>95.13136999999999</v>
      </c>
      <c r="Q14" s="43">
        <v>70.218929999999986</v>
      </c>
      <c r="R14" s="43">
        <v>87.581310000000002</v>
      </c>
      <c r="S14" s="43">
        <v>38.777099999999997</v>
      </c>
      <c r="T14" s="43">
        <v>45.867269999999998</v>
      </c>
      <c r="U14" s="43">
        <v>49.868169999999999</v>
      </c>
      <c r="V14" s="43">
        <v>419.42586</v>
      </c>
      <c r="W14" s="43">
        <v>38.897260000000003</v>
      </c>
      <c r="X14" s="43">
        <v>81.776130000000009</v>
      </c>
      <c r="Y14" s="37">
        <v>38.879089999999998</v>
      </c>
      <c r="Z14" s="36">
        <f t="shared" si="0"/>
        <v>5486.9855599999992</v>
      </c>
      <c r="AA14" s="151"/>
      <c r="AB14" s="151"/>
      <c r="AC14" s="151"/>
    </row>
    <row r="15" spans="1:37" s="46" customFormat="1" ht="13.7" customHeight="1" x14ac:dyDescent="0.2">
      <c r="A15" s="109">
        <v>1997</v>
      </c>
      <c r="B15" s="42">
        <v>1592.1083100000001</v>
      </c>
      <c r="C15" s="43">
        <v>2113.65</v>
      </c>
      <c r="D15" s="43">
        <v>29.39246</v>
      </c>
      <c r="E15" s="43">
        <v>461.33175</v>
      </c>
      <c r="F15" s="43">
        <v>51.096029999999999</v>
      </c>
      <c r="G15" s="43">
        <v>76.784229999999994</v>
      </c>
      <c r="H15" s="43">
        <v>48.80377</v>
      </c>
      <c r="I15" s="43">
        <v>147.57977</v>
      </c>
      <c r="J15" s="43">
        <v>22.291220000000003</v>
      </c>
      <c r="K15" s="43">
        <v>36.154809999999998</v>
      </c>
      <c r="L15" s="43">
        <v>42.869759999999999</v>
      </c>
      <c r="M15" s="43">
        <v>15.762739999999999</v>
      </c>
      <c r="N15" s="43">
        <v>213.79</v>
      </c>
      <c r="O15" s="43">
        <v>63.465699999999998</v>
      </c>
      <c r="P15" s="43">
        <v>107.142</v>
      </c>
      <c r="Q15" s="43">
        <v>73.570149999999998</v>
      </c>
      <c r="R15" s="43">
        <v>96.005600000000001</v>
      </c>
      <c r="S15" s="43">
        <v>51.460999999999999</v>
      </c>
      <c r="T15" s="43">
        <v>48.146010000000004</v>
      </c>
      <c r="U15" s="43">
        <v>52.129199999999997</v>
      </c>
      <c r="V15" s="43">
        <v>490.78365000000002</v>
      </c>
      <c r="W15" s="43">
        <v>44.848269999999999</v>
      </c>
      <c r="X15" s="43">
        <v>91.826350000000005</v>
      </c>
      <c r="Y15" s="37">
        <v>39.645980000000002</v>
      </c>
      <c r="Z15" s="36">
        <f t="shared" si="0"/>
        <v>6010.6387600000025</v>
      </c>
      <c r="AA15" s="151"/>
      <c r="AB15" s="151"/>
      <c r="AC15" s="151"/>
    </row>
    <row r="16" spans="1:37" s="46" customFormat="1" ht="13.7" customHeight="1" x14ac:dyDescent="0.2">
      <c r="A16" s="109">
        <v>1998</v>
      </c>
      <c r="B16" s="42">
        <v>1867.6230800000001</v>
      </c>
      <c r="C16" s="43">
        <v>2273.9690099999998</v>
      </c>
      <c r="D16" s="43">
        <v>27.825209999999998</v>
      </c>
      <c r="E16" s="43">
        <v>499.64853999999997</v>
      </c>
      <c r="F16" s="43">
        <v>53.691699999999997</v>
      </c>
      <c r="G16" s="43">
        <v>89.0749</v>
      </c>
      <c r="H16" s="43">
        <v>45.033329999999999</v>
      </c>
      <c r="I16" s="43">
        <v>144.90316000000001</v>
      </c>
      <c r="J16" s="43">
        <v>25.545210000000001</v>
      </c>
      <c r="K16" s="43">
        <v>39.776910000000001</v>
      </c>
      <c r="L16" s="43">
        <v>44.347900000000003</v>
      </c>
      <c r="M16" s="43">
        <v>17.076820000000001</v>
      </c>
      <c r="N16" s="43">
        <v>223.59</v>
      </c>
      <c r="O16" s="43">
        <v>65.491929999999996</v>
      </c>
      <c r="P16" s="43">
        <v>111.46942</v>
      </c>
      <c r="Q16" s="43">
        <v>87.234300000000005</v>
      </c>
      <c r="R16" s="43">
        <v>97.755119999999991</v>
      </c>
      <c r="S16" s="43">
        <v>52.879899999999999</v>
      </c>
      <c r="T16" s="43">
        <v>44.527339999999995</v>
      </c>
      <c r="U16" s="43">
        <v>53.745260000000002</v>
      </c>
      <c r="V16" s="43">
        <v>493.41277000000002</v>
      </c>
      <c r="W16" s="43">
        <v>50.605919999999998</v>
      </c>
      <c r="X16" s="43">
        <v>99.299820000000011</v>
      </c>
      <c r="Y16" s="37">
        <v>43.058</v>
      </c>
      <c r="Z16" s="36">
        <f t="shared" si="0"/>
        <v>6551.5855499999998</v>
      </c>
      <c r="AA16" s="151"/>
      <c r="AB16" s="151"/>
      <c r="AC16" s="151"/>
    </row>
    <row r="17" spans="1:29" s="46" customFormat="1" ht="13.7" customHeight="1" x14ac:dyDescent="0.2">
      <c r="A17" s="109">
        <v>1999</v>
      </c>
      <c r="B17" s="42">
        <v>1886.616</v>
      </c>
      <c r="C17" s="43">
        <v>2116.93109</v>
      </c>
      <c r="D17" s="43">
        <v>27.193919999999999</v>
      </c>
      <c r="E17" s="43">
        <v>454.62033000000002</v>
      </c>
      <c r="F17" s="43">
        <v>48.687249999999999</v>
      </c>
      <c r="G17" s="43">
        <v>86.496589999999998</v>
      </c>
      <c r="H17" s="43">
        <v>48.030449999999995</v>
      </c>
      <c r="I17" s="43">
        <v>140.3184</v>
      </c>
      <c r="J17" s="43">
        <v>21.680720000000001</v>
      </c>
      <c r="K17" s="43">
        <v>40.686410000000002</v>
      </c>
      <c r="L17" s="43">
        <v>41.684930000000001</v>
      </c>
      <c r="M17" s="43">
        <v>18.528009999999998</v>
      </c>
      <c r="N17" s="43">
        <v>207.1643</v>
      </c>
      <c r="O17" s="43">
        <v>63.716569999999997</v>
      </c>
      <c r="P17" s="43">
        <v>108.86604</v>
      </c>
      <c r="Q17" s="43">
        <v>77.967860000000002</v>
      </c>
      <c r="R17" s="43">
        <v>97.616</v>
      </c>
      <c r="S17" s="43">
        <v>47.691510000000001</v>
      </c>
      <c r="T17" s="43">
        <v>46.087129999999995</v>
      </c>
      <c r="U17" s="43">
        <v>46.330719999999999</v>
      </c>
      <c r="V17" s="43">
        <v>431.38103999999998</v>
      </c>
      <c r="W17" s="43">
        <v>50.006</v>
      </c>
      <c r="X17" s="43">
        <v>97.222189999999998</v>
      </c>
      <c r="Y17" s="37">
        <v>39.938890000000001</v>
      </c>
      <c r="Z17" s="36">
        <f t="shared" si="0"/>
        <v>6245.4623500000016</v>
      </c>
      <c r="AA17" s="151"/>
      <c r="AB17" s="151"/>
      <c r="AC17" s="151"/>
    </row>
    <row r="18" spans="1:29" s="46" customFormat="1" ht="13.7" customHeight="1" x14ac:dyDescent="0.2">
      <c r="A18" s="109">
        <v>2000</v>
      </c>
      <c r="B18" s="42">
        <v>1876.9256</v>
      </c>
      <c r="C18" s="43">
        <v>2031.3934099999999</v>
      </c>
      <c r="D18" s="43">
        <v>25.35117</v>
      </c>
      <c r="E18" s="43">
        <v>405.63648000000001</v>
      </c>
      <c r="F18" s="43">
        <v>54.082999999999998</v>
      </c>
      <c r="G18" s="43">
        <v>81.142669999999995</v>
      </c>
      <c r="H18" s="43">
        <v>55.065709999999996</v>
      </c>
      <c r="I18" s="43">
        <v>121.93219999999999</v>
      </c>
      <c r="J18" s="43">
        <v>19.2867</v>
      </c>
      <c r="K18" s="43">
        <v>37.227719999999998</v>
      </c>
      <c r="L18" s="43">
        <v>40.812760000000004</v>
      </c>
      <c r="M18" s="43">
        <v>17.553039999999999</v>
      </c>
      <c r="N18" s="43">
        <v>191.72279</v>
      </c>
      <c r="O18" s="43">
        <v>61.25488</v>
      </c>
      <c r="P18" s="43">
        <v>124.8669</v>
      </c>
      <c r="Q18" s="43">
        <v>81.426729999999992</v>
      </c>
      <c r="R18" s="43">
        <v>100.69336</v>
      </c>
      <c r="S18" s="43">
        <v>51.713999999999999</v>
      </c>
      <c r="T18" s="43">
        <v>46.436300000000003</v>
      </c>
      <c r="U18" s="43">
        <v>50.708269999999999</v>
      </c>
      <c r="V18" s="43">
        <v>450.84055999999998</v>
      </c>
      <c r="W18" s="43">
        <v>48.715730000000001</v>
      </c>
      <c r="X18" s="43">
        <v>99.732559999999992</v>
      </c>
      <c r="Y18" s="37">
        <v>39.675879999999999</v>
      </c>
      <c r="Z18" s="36">
        <f t="shared" si="0"/>
        <v>6114.1984199999997</v>
      </c>
      <c r="AA18" s="151"/>
      <c r="AB18" s="151"/>
      <c r="AC18" s="151"/>
    </row>
    <row r="19" spans="1:29" s="46" customFormat="1" ht="13.7" customHeight="1" x14ac:dyDescent="0.2">
      <c r="A19" s="109">
        <v>2001</v>
      </c>
      <c r="B19" s="42">
        <v>1706.11634</v>
      </c>
      <c r="C19" s="43">
        <v>1791.3197399999999</v>
      </c>
      <c r="D19" s="43">
        <v>25.087790000000002</v>
      </c>
      <c r="E19" s="43">
        <v>401.69</v>
      </c>
      <c r="F19" s="43">
        <v>53.378610000000002</v>
      </c>
      <c r="G19" s="43">
        <v>68.268699999999995</v>
      </c>
      <c r="H19" s="43">
        <v>55.056309999999996</v>
      </c>
      <c r="I19" s="43">
        <v>113.60008999999999</v>
      </c>
      <c r="J19" s="43">
        <v>16.043129999999998</v>
      </c>
      <c r="K19" s="43">
        <v>34.021920000000001</v>
      </c>
      <c r="L19" s="43">
        <v>38.303940000000004</v>
      </c>
      <c r="M19" s="43">
        <v>14.584280000000001</v>
      </c>
      <c r="N19" s="43">
        <v>188.27682999999999</v>
      </c>
      <c r="O19" s="43">
        <v>57.151199999999996</v>
      </c>
      <c r="P19" s="43">
        <v>135.57479000000001</v>
      </c>
      <c r="Q19" s="43">
        <v>69.464460000000003</v>
      </c>
      <c r="R19" s="43">
        <v>92.279440000000008</v>
      </c>
      <c r="S19" s="43">
        <v>46.033169999999998</v>
      </c>
      <c r="T19" s="43">
        <v>56.320129999999999</v>
      </c>
      <c r="U19" s="43">
        <v>38.284750000000003</v>
      </c>
      <c r="V19" s="43">
        <v>392.45213000000001</v>
      </c>
      <c r="W19" s="43">
        <v>46.61965</v>
      </c>
      <c r="X19" s="43">
        <v>113.42825000000001</v>
      </c>
      <c r="Y19" s="37">
        <v>39.454190000000004</v>
      </c>
      <c r="Z19" s="36">
        <f t="shared" si="0"/>
        <v>5592.8098399999999</v>
      </c>
      <c r="AA19" s="151"/>
      <c r="AB19" s="151"/>
      <c r="AC19" s="151"/>
    </row>
    <row r="20" spans="1:29" s="46" customFormat="1" ht="13.7" customHeight="1" x14ac:dyDescent="0.2">
      <c r="A20" s="109">
        <v>2002</v>
      </c>
      <c r="B20" s="42">
        <v>1716.5920000000001</v>
      </c>
      <c r="C20" s="43">
        <v>2085.2199999999998</v>
      </c>
      <c r="D20" s="43">
        <v>25.418410000000002</v>
      </c>
      <c r="E20" s="43">
        <v>430.04444000000001</v>
      </c>
      <c r="F20" s="43">
        <v>58.273919999999997</v>
      </c>
      <c r="G20" s="43">
        <v>82.639200000000002</v>
      </c>
      <c r="H20" s="43">
        <v>84.846670000000003</v>
      </c>
      <c r="I20" s="43">
        <v>121.92252999999999</v>
      </c>
      <c r="J20" s="43">
        <v>15.872579999999999</v>
      </c>
      <c r="K20" s="43">
        <v>34.80921</v>
      </c>
      <c r="L20" s="43">
        <v>43.924769999999995</v>
      </c>
      <c r="M20" s="43">
        <v>12.2507</v>
      </c>
      <c r="N20" s="43">
        <v>182.42</v>
      </c>
      <c r="O20" s="43">
        <v>87.613479999999996</v>
      </c>
      <c r="P20" s="43">
        <v>164.27519000000001</v>
      </c>
      <c r="Q20" s="43">
        <v>74.864869999999996</v>
      </c>
      <c r="R20" s="43">
        <v>125.65996000000001</v>
      </c>
      <c r="S20" s="43">
        <v>43.113050000000001</v>
      </c>
      <c r="T20" s="43">
        <v>64.945599999999999</v>
      </c>
      <c r="U20" s="43">
        <v>37.477530000000002</v>
      </c>
      <c r="V20" s="43">
        <v>460.14234999999996</v>
      </c>
      <c r="W20" s="43">
        <v>46.756779999999999</v>
      </c>
      <c r="X20" s="43">
        <v>106.25639</v>
      </c>
      <c r="Y20" s="37">
        <v>42.738930000000003</v>
      </c>
      <c r="Z20" s="36">
        <f t="shared" si="0"/>
        <v>6148.078559999999</v>
      </c>
      <c r="AA20" s="151"/>
      <c r="AB20" s="151"/>
      <c r="AC20" s="151"/>
    </row>
    <row r="21" spans="1:29" s="46" customFormat="1" ht="13.7" customHeight="1" x14ac:dyDescent="0.2">
      <c r="A21" s="109">
        <v>2003</v>
      </c>
      <c r="B21" s="42">
        <v>2270.5248700000002</v>
      </c>
      <c r="C21" s="43">
        <v>3105.7060000000001</v>
      </c>
      <c r="D21" s="43">
        <v>41.922849999999997</v>
      </c>
      <c r="E21" s="43">
        <v>623.95527000000004</v>
      </c>
      <c r="F21" s="43">
        <v>67.703699999999998</v>
      </c>
      <c r="G21" s="43">
        <v>117.57899999999999</v>
      </c>
      <c r="H21" s="43">
        <v>116.60149</v>
      </c>
      <c r="I21" s="43">
        <v>160.19129999999998</v>
      </c>
      <c r="J21" s="43">
        <v>25.503509999999999</v>
      </c>
      <c r="K21" s="43">
        <v>43.19999</v>
      </c>
      <c r="L21" s="43">
        <v>72.994559999999993</v>
      </c>
      <c r="M21" s="43">
        <v>26.938929999999999</v>
      </c>
      <c r="N21" s="43">
        <v>270.42016999999998</v>
      </c>
      <c r="O21" s="43">
        <v>116.11816</v>
      </c>
      <c r="P21" s="43">
        <v>239.35</v>
      </c>
      <c r="Q21" s="43">
        <v>118.64808000000001</v>
      </c>
      <c r="R21" s="43">
        <v>161.33954999999997</v>
      </c>
      <c r="S21" s="43">
        <v>60.81617</v>
      </c>
      <c r="T21" s="43">
        <v>104.97613</v>
      </c>
      <c r="U21" s="43">
        <v>122.60928999999999</v>
      </c>
      <c r="V21" s="43">
        <v>701.12750000000005</v>
      </c>
      <c r="W21" s="43">
        <v>60.854999999999997</v>
      </c>
      <c r="X21" s="43">
        <v>183.14058</v>
      </c>
      <c r="Y21" s="37">
        <v>66.792000000000002</v>
      </c>
      <c r="Z21" s="36">
        <f t="shared" si="0"/>
        <v>8879.0141000000003</v>
      </c>
      <c r="AA21" s="151"/>
      <c r="AB21" s="151"/>
      <c r="AC21" s="151"/>
    </row>
    <row r="22" spans="1:29" s="46" customFormat="1" ht="13.7" customHeight="1" x14ac:dyDescent="0.2">
      <c r="A22" s="109">
        <v>2004</v>
      </c>
      <c r="B22" s="42">
        <v>3005.3</v>
      </c>
      <c r="C22" s="43">
        <v>4141.7790000000005</v>
      </c>
      <c r="D22" s="43">
        <v>54.984319999999997</v>
      </c>
      <c r="E22" s="43">
        <v>780.10626999999999</v>
      </c>
      <c r="F22" s="43">
        <v>75.125820000000004</v>
      </c>
      <c r="G22" s="43">
        <v>136.46089999999998</v>
      </c>
      <c r="H22" s="43">
        <v>160.99185</v>
      </c>
      <c r="I22" s="43">
        <v>204.37736999999998</v>
      </c>
      <c r="J22" s="43">
        <v>34.662510000000005</v>
      </c>
      <c r="K22" s="43">
        <v>67.913809999999998</v>
      </c>
      <c r="L22" s="43">
        <v>94.23711999999999</v>
      </c>
      <c r="M22" s="43">
        <v>33.656370000000003</v>
      </c>
      <c r="N22" s="43">
        <v>376.33895000000001</v>
      </c>
      <c r="O22" s="43">
        <v>162.09805</v>
      </c>
      <c r="P22" s="43">
        <v>300.3</v>
      </c>
      <c r="Q22" s="43">
        <v>148.88</v>
      </c>
      <c r="R22" s="43">
        <v>202.13900000000001</v>
      </c>
      <c r="S22" s="43">
        <v>90.548749999999998</v>
      </c>
      <c r="T22" s="43">
        <v>107.47897</v>
      </c>
      <c r="U22" s="43">
        <v>152.61142000000001</v>
      </c>
      <c r="V22" s="43">
        <v>879.72807999999998</v>
      </c>
      <c r="W22" s="43">
        <v>75.269859999999994</v>
      </c>
      <c r="X22" s="43">
        <v>228.55689999999998</v>
      </c>
      <c r="Y22" s="37">
        <v>81.286280000000005</v>
      </c>
      <c r="Z22" s="36">
        <f t="shared" si="0"/>
        <v>11594.8316</v>
      </c>
      <c r="AA22" s="151"/>
      <c r="AB22" s="151"/>
      <c r="AC22" s="151"/>
    </row>
    <row r="23" spans="1:29" s="46" customFormat="1" ht="13.7" customHeight="1" x14ac:dyDescent="0.2">
      <c r="A23" s="109">
        <v>2005</v>
      </c>
      <c r="B23" s="42">
        <v>3672.1370000000002</v>
      </c>
      <c r="C23" s="43">
        <v>5174.1949999999997</v>
      </c>
      <c r="D23" s="43">
        <v>67.679640000000006</v>
      </c>
      <c r="E23" s="43">
        <v>1048.1536599999999</v>
      </c>
      <c r="F23" s="43">
        <v>88.301670000000001</v>
      </c>
      <c r="G23" s="43">
        <v>166.87200000000001</v>
      </c>
      <c r="H23" s="43">
        <v>198.04237000000001</v>
      </c>
      <c r="I23" s="43">
        <v>256.97237999999999</v>
      </c>
      <c r="J23" s="43">
        <v>52.176099999999998</v>
      </c>
      <c r="K23" s="43">
        <v>85.42</v>
      </c>
      <c r="L23" s="43">
        <v>126.3951</v>
      </c>
      <c r="M23" s="43">
        <v>48.082689999999999</v>
      </c>
      <c r="N23" s="43">
        <v>481.85559999999998</v>
      </c>
      <c r="O23" s="43">
        <v>204.88</v>
      </c>
      <c r="P23" s="43">
        <v>392.16914000000003</v>
      </c>
      <c r="Q23" s="43">
        <v>201.65</v>
      </c>
      <c r="R23" s="43">
        <v>268.05650000000003</v>
      </c>
      <c r="S23" s="43">
        <v>122.78758999999999</v>
      </c>
      <c r="T23" s="43">
        <v>164.149</v>
      </c>
      <c r="U23" s="43">
        <v>191.99552</v>
      </c>
      <c r="V23" s="43">
        <v>1050.117</v>
      </c>
      <c r="W23" s="43">
        <v>96.206469999999996</v>
      </c>
      <c r="X23" s="43">
        <v>344.00794999999999</v>
      </c>
      <c r="Y23" s="37">
        <v>111.18685000000001</v>
      </c>
      <c r="Z23" s="36">
        <f t="shared" si="0"/>
        <v>14613.489229999997</v>
      </c>
      <c r="AA23" s="151"/>
      <c r="AB23" s="151"/>
      <c r="AC23" s="151"/>
    </row>
    <row r="24" spans="1:29" s="46" customFormat="1" ht="13.7" customHeight="1" x14ac:dyDescent="0.2">
      <c r="A24" s="109">
        <v>2006</v>
      </c>
      <c r="B24" s="42">
        <v>4467.8919999999998</v>
      </c>
      <c r="C24" s="43">
        <v>6541.7669999999998</v>
      </c>
      <c r="D24" s="43">
        <v>88.97453999999999</v>
      </c>
      <c r="E24" s="43">
        <v>1359.1788100000001</v>
      </c>
      <c r="F24" s="43">
        <v>113.2992</v>
      </c>
      <c r="G24" s="43">
        <v>207.62039999999999</v>
      </c>
      <c r="H24" s="43">
        <v>311.95184</v>
      </c>
      <c r="I24" s="43">
        <v>325.82835999999998</v>
      </c>
      <c r="J24" s="43">
        <v>62.967860000000002</v>
      </c>
      <c r="K24" s="43">
        <v>98.8887</v>
      </c>
      <c r="L24" s="43">
        <v>147.02958999999998</v>
      </c>
      <c r="M24" s="43">
        <v>64.260000000000005</v>
      </c>
      <c r="N24" s="43">
        <v>668.91</v>
      </c>
      <c r="O24" s="43">
        <v>301.87165000000005</v>
      </c>
      <c r="P24" s="43">
        <v>498.66428999999999</v>
      </c>
      <c r="Q24" s="43">
        <v>271.38200000000001</v>
      </c>
      <c r="R24" s="43">
        <v>343.87468000000001</v>
      </c>
      <c r="S24" s="43">
        <v>154.35469000000001</v>
      </c>
      <c r="T24" s="43">
        <v>176.61202</v>
      </c>
      <c r="U24" s="43">
        <v>283.09820999999999</v>
      </c>
      <c r="V24" s="43">
        <v>1270.192</v>
      </c>
      <c r="W24" s="43">
        <v>125.46744</v>
      </c>
      <c r="X24" s="43">
        <v>420.12819000000002</v>
      </c>
      <c r="Y24" s="37">
        <v>167.31254999999999</v>
      </c>
      <c r="Z24" s="36">
        <f t="shared" si="0"/>
        <v>18471.526019999994</v>
      </c>
      <c r="AA24" s="151"/>
      <c r="AB24" s="151"/>
      <c r="AC24" s="151"/>
    </row>
    <row r="25" spans="1:29" s="46" customFormat="1" ht="13.7" customHeight="1" x14ac:dyDescent="0.2">
      <c r="A25" s="109">
        <v>2007</v>
      </c>
      <c r="B25" s="42">
        <v>5772.7524199999998</v>
      </c>
      <c r="C25" s="43">
        <v>8506.2669999999998</v>
      </c>
      <c r="D25" s="43">
        <v>116.49377</v>
      </c>
      <c r="E25" s="43">
        <v>1747.1379999999999</v>
      </c>
      <c r="F25" s="43">
        <v>198.97</v>
      </c>
      <c r="G25" s="43">
        <v>276.61174</v>
      </c>
      <c r="H25" s="43">
        <v>434.44848999999999</v>
      </c>
      <c r="I25" s="43">
        <v>434.42</v>
      </c>
      <c r="J25" s="43">
        <v>99.1387</v>
      </c>
      <c r="K25" s="43">
        <v>129.94</v>
      </c>
      <c r="L25" s="43">
        <v>194.70742000000001</v>
      </c>
      <c r="M25" s="43">
        <v>84.084869999999995</v>
      </c>
      <c r="N25" s="43">
        <v>804.02768000000003</v>
      </c>
      <c r="O25" s="43">
        <v>406.22</v>
      </c>
      <c r="P25" s="43">
        <v>640.53327999999999</v>
      </c>
      <c r="Q25" s="43">
        <v>329.39830000000001</v>
      </c>
      <c r="R25" s="43">
        <v>491.916</v>
      </c>
      <c r="S25" s="43">
        <v>211.90902</v>
      </c>
      <c r="T25" s="43">
        <v>254.67213000000001</v>
      </c>
      <c r="U25" s="43">
        <v>376.67953999999997</v>
      </c>
      <c r="V25" s="43">
        <v>1667.45</v>
      </c>
      <c r="W25" s="43">
        <v>166.11644000000001</v>
      </c>
      <c r="X25" s="43">
        <v>581.74964</v>
      </c>
      <c r="Y25" s="37">
        <v>208.44031000000001</v>
      </c>
      <c r="Z25" s="36">
        <f t="shared" si="0"/>
        <v>24134.084749999998</v>
      </c>
      <c r="AA25" s="151"/>
      <c r="AB25" s="151"/>
      <c r="AC25" s="151"/>
    </row>
    <row r="26" spans="1:29" s="46" customFormat="1" ht="13.7" customHeight="1" x14ac:dyDescent="0.2">
      <c r="A26" s="109">
        <v>2008</v>
      </c>
      <c r="B26" s="42">
        <v>7610.18</v>
      </c>
      <c r="C26" s="43">
        <v>12355.23</v>
      </c>
      <c r="D26" s="43">
        <v>166.13301999999999</v>
      </c>
      <c r="E26" s="43">
        <v>2245.8790199999999</v>
      </c>
      <c r="F26" s="43">
        <v>278.05</v>
      </c>
      <c r="G26" s="43">
        <v>376.43471</v>
      </c>
      <c r="H26" s="43">
        <v>559.85203000000001</v>
      </c>
      <c r="I26" s="43">
        <v>551.73</v>
      </c>
      <c r="J26" s="43">
        <v>133.74817000000002</v>
      </c>
      <c r="K26" s="43">
        <v>172.73736</v>
      </c>
      <c r="L26" s="43">
        <v>263.15487845499996</v>
      </c>
      <c r="M26" s="43">
        <v>103.92513000000001</v>
      </c>
      <c r="N26" s="43">
        <v>1065.29177</v>
      </c>
      <c r="O26" s="43">
        <v>607.44000000000005</v>
      </c>
      <c r="P26" s="43">
        <v>819.64776000000006</v>
      </c>
      <c r="Q26" s="43">
        <v>422.21809000000002</v>
      </c>
      <c r="R26" s="43">
        <v>579.50800000000004</v>
      </c>
      <c r="S26" s="43">
        <v>253.42442000000003</v>
      </c>
      <c r="T26" s="43">
        <v>347.68367999999998</v>
      </c>
      <c r="U26" s="43">
        <v>460.98505</v>
      </c>
      <c r="V26" s="43">
        <v>2263.8995499999996</v>
      </c>
      <c r="W26" s="43">
        <v>205.82168999999999</v>
      </c>
      <c r="X26" s="43">
        <v>748.69971999999996</v>
      </c>
      <c r="Y26" s="37">
        <v>285.06877000000003</v>
      </c>
      <c r="Z26" s="36">
        <f t="shared" si="0"/>
        <v>32876.742818454994</v>
      </c>
      <c r="AA26" s="151"/>
      <c r="AB26" s="151"/>
      <c r="AC26" s="151"/>
    </row>
    <row r="27" spans="1:29" s="46" customFormat="1" ht="13.7" customHeight="1" x14ac:dyDescent="0.2">
      <c r="A27" s="109">
        <v>2009</v>
      </c>
      <c r="B27" s="42">
        <v>9093.4244199999994</v>
      </c>
      <c r="C27" s="43">
        <v>15543.62</v>
      </c>
      <c r="D27" s="43">
        <v>184.37899999999999</v>
      </c>
      <c r="E27" s="43">
        <v>3119.6542999999997</v>
      </c>
      <c r="F27" s="43">
        <v>315.99</v>
      </c>
      <c r="G27" s="43">
        <v>384.15699999999998</v>
      </c>
      <c r="H27" s="43">
        <v>572.70528999999999</v>
      </c>
      <c r="I27" s="43">
        <v>601.49</v>
      </c>
      <c r="J27" s="43">
        <v>144.61896999999999</v>
      </c>
      <c r="K27" s="43">
        <v>229</v>
      </c>
      <c r="L27" s="43">
        <v>276.12870193999998</v>
      </c>
      <c r="M27" s="43">
        <v>109.23848</v>
      </c>
      <c r="N27" s="43">
        <v>1115.55</v>
      </c>
      <c r="O27" s="43">
        <v>597.14</v>
      </c>
      <c r="P27" s="43">
        <v>831.70869700000003</v>
      </c>
      <c r="Q27" s="43">
        <v>497.68309999999997</v>
      </c>
      <c r="R27" s="43">
        <v>628.23752000000002</v>
      </c>
      <c r="S27" s="43">
        <v>282.29982000000001</v>
      </c>
      <c r="T27" s="43">
        <v>363.59353000000004</v>
      </c>
      <c r="U27" s="43">
        <v>462.46350000000001</v>
      </c>
      <c r="V27" s="43">
        <v>2645.6196799999998</v>
      </c>
      <c r="W27" s="43">
        <v>240.26811999999998</v>
      </c>
      <c r="X27" s="43">
        <v>963.02208999999993</v>
      </c>
      <c r="Y27" s="37">
        <v>270.279</v>
      </c>
      <c r="Z27" s="36">
        <f t="shared" si="0"/>
        <v>39472.271218940004</v>
      </c>
      <c r="AA27" s="151"/>
      <c r="AB27" s="151"/>
      <c r="AC27" s="151"/>
    </row>
    <row r="28" spans="1:29" s="46" customFormat="1" ht="13.7" customHeight="1" x14ac:dyDescent="0.2">
      <c r="A28" s="109">
        <v>2010</v>
      </c>
      <c r="B28" s="42">
        <v>12043.38537032</v>
      </c>
      <c r="C28" s="43">
        <v>19741.79</v>
      </c>
      <c r="D28" s="43">
        <v>263.93700000000001</v>
      </c>
      <c r="E28" s="43">
        <v>4172.8755700000002</v>
      </c>
      <c r="F28" s="43">
        <v>422.94</v>
      </c>
      <c r="G28" s="43">
        <v>526.22091</v>
      </c>
      <c r="H28" s="43">
        <v>728.21602000000007</v>
      </c>
      <c r="I28" s="43">
        <v>784.89</v>
      </c>
      <c r="J28" s="43">
        <v>190.82273000000001</v>
      </c>
      <c r="K28" s="43">
        <v>282.64999999999998</v>
      </c>
      <c r="L28" s="43">
        <v>365.40481495</v>
      </c>
      <c r="M28" s="43">
        <v>134.91</v>
      </c>
      <c r="N28" s="43">
        <v>1396.72</v>
      </c>
      <c r="O28" s="43">
        <v>774.19</v>
      </c>
      <c r="P28" s="43">
        <v>1192.81071</v>
      </c>
      <c r="Q28" s="43">
        <v>631.60246999999993</v>
      </c>
      <c r="R28" s="43">
        <v>804.86416000000008</v>
      </c>
      <c r="S28" s="43">
        <v>386.05958000000004</v>
      </c>
      <c r="T28" s="43">
        <v>523.89711999999997</v>
      </c>
      <c r="U28" s="43">
        <v>604.05718000000002</v>
      </c>
      <c r="V28" s="43">
        <v>3759.4107899999999</v>
      </c>
      <c r="W28" s="43">
        <v>325.05099999999999</v>
      </c>
      <c r="X28" s="43">
        <v>1245.3312599999999</v>
      </c>
      <c r="Y28" s="37">
        <v>379.47799999999995</v>
      </c>
      <c r="Z28" s="36">
        <f t="shared" si="0"/>
        <v>51681.51468527002</v>
      </c>
      <c r="AA28" s="151"/>
      <c r="AB28" s="151"/>
      <c r="AC28" s="151"/>
    </row>
    <row r="29" spans="1:29" s="46" customFormat="1" ht="13.7" customHeight="1" x14ac:dyDescent="0.2">
      <c r="A29" s="109">
        <v>2011</v>
      </c>
      <c r="B29" s="42">
        <v>16551.814999999999</v>
      </c>
      <c r="C29" s="43">
        <v>26171.91</v>
      </c>
      <c r="D29" s="43">
        <v>399.31099999999998</v>
      </c>
      <c r="E29" s="43">
        <v>5676.7290000000003</v>
      </c>
      <c r="F29" s="43">
        <v>631.58000000000004</v>
      </c>
      <c r="G29" s="43">
        <v>823.49145999999996</v>
      </c>
      <c r="H29" s="43">
        <v>1051.13185</v>
      </c>
      <c r="I29" s="43">
        <v>1098.9100000000001</v>
      </c>
      <c r="J29" s="43">
        <v>285.91239000000002</v>
      </c>
      <c r="K29" s="43">
        <v>406.15</v>
      </c>
      <c r="L29" s="43">
        <v>537.81780000000003</v>
      </c>
      <c r="M29" s="43">
        <v>188.79115999999999</v>
      </c>
      <c r="N29" s="43">
        <v>2079.61</v>
      </c>
      <c r="O29" s="43">
        <v>1121.8800000000001</v>
      </c>
      <c r="P29" s="43">
        <v>1741.6466</v>
      </c>
      <c r="Q29" s="43">
        <v>831.15781000000004</v>
      </c>
      <c r="R29" s="43">
        <v>1128.91353</v>
      </c>
      <c r="S29" s="43">
        <v>565.95216000000005</v>
      </c>
      <c r="T29" s="43">
        <v>674.75473</v>
      </c>
      <c r="U29" s="43">
        <v>845.22582999999997</v>
      </c>
      <c r="V29" s="43">
        <v>5093.6327199999996</v>
      </c>
      <c r="W29" s="43">
        <v>451.14956000000001</v>
      </c>
      <c r="X29" s="43">
        <v>1671.8462</v>
      </c>
      <c r="Y29" s="37">
        <v>546.73699999999997</v>
      </c>
      <c r="Z29" s="36">
        <f t="shared" si="0"/>
        <v>70576.055799999987</v>
      </c>
      <c r="AA29" s="151"/>
      <c r="AB29" s="151"/>
      <c r="AC29" s="151"/>
    </row>
    <row r="30" spans="1:29" s="46" customFormat="1" ht="13.7" customHeight="1" x14ac:dyDescent="0.2">
      <c r="A30" s="109">
        <v>2012</v>
      </c>
      <c r="B30" s="42">
        <v>21252.25790407</v>
      </c>
      <c r="C30" s="43">
        <v>33357.01</v>
      </c>
      <c r="D30" s="43">
        <v>453.55253000000005</v>
      </c>
      <c r="E30" s="43">
        <v>6909.1679999999997</v>
      </c>
      <c r="F30" s="43">
        <v>822.87</v>
      </c>
      <c r="G30" s="43">
        <v>929.64796000000001</v>
      </c>
      <c r="H30" s="43">
        <v>1343.9337</v>
      </c>
      <c r="I30" s="43">
        <v>1426.77</v>
      </c>
      <c r="J30" s="43">
        <v>370.48760999999996</v>
      </c>
      <c r="K30" s="43">
        <v>512.03514000000007</v>
      </c>
      <c r="L30" s="43">
        <v>669.73382063999998</v>
      </c>
      <c r="M30" s="43">
        <v>243.59926999999999</v>
      </c>
      <c r="N30" s="43">
        <v>3537.09</v>
      </c>
      <c r="O30" s="43">
        <v>1612.57473</v>
      </c>
      <c r="P30" s="43">
        <v>2240.3584799999999</v>
      </c>
      <c r="Q30" s="43">
        <v>1089.2828100000002</v>
      </c>
      <c r="R30" s="43">
        <v>1354.21621</v>
      </c>
      <c r="S30" s="43">
        <v>769.80899999999997</v>
      </c>
      <c r="T30" s="43">
        <v>882.84074999999996</v>
      </c>
      <c r="U30" s="43">
        <v>1205.4937600000001</v>
      </c>
      <c r="V30" s="43">
        <v>6443.2979299999997</v>
      </c>
      <c r="W30" s="43">
        <v>560.38429000000008</v>
      </c>
      <c r="X30" s="43">
        <v>2396.82384</v>
      </c>
      <c r="Y30" s="37">
        <v>713.21494999999993</v>
      </c>
      <c r="Z30" s="36">
        <f t="shared" si="0"/>
        <v>91096.452684709991</v>
      </c>
      <c r="AA30" s="151"/>
      <c r="AB30" s="151"/>
      <c r="AC30" s="151"/>
    </row>
    <row r="31" spans="1:29" s="46" customFormat="1" ht="13.7" customHeight="1" x14ac:dyDescent="0.2">
      <c r="A31" s="109">
        <v>2013</v>
      </c>
      <c r="B31" s="42">
        <v>30527.843519999999</v>
      </c>
      <c r="C31" s="43">
        <v>49524.800000000003</v>
      </c>
      <c r="D31" s="43">
        <v>584.79029000000003</v>
      </c>
      <c r="E31" s="43">
        <v>10141.164000000001</v>
      </c>
      <c r="F31" s="43">
        <v>1083.877</v>
      </c>
      <c r="G31" s="43">
        <v>1486.1048899999998</v>
      </c>
      <c r="H31" s="43">
        <v>1944.0511299999998</v>
      </c>
      <c r="I31" s="43">
        <v>2082.23</v>
      </c>
      <c r="J31" s="43">
        <v>512.77512000000002</v>
      </c>
      <c r="K31" s="43">
        <v>798.02</v>
      </c>
      <c r="L31" s="43">
        <v>931.38883577000001</v>
      </c>
      <c r="M31" s="43">
        <v>314.51</v>
      </c>
      <c r="N31" s="43">
        <v>5535.1</v>
      </c>
      <c r="O31" s="43">
        <v>2112.0002100000002</v>
      </c>
      <c r="P31" s="43">
        <v>3225.967232</v>
      </c>
      <c r="Q31" s="43">
        <v>1583.1280300000001</v>
      </c>
      <c r="R31" s="43">
        <v>1855.5980300000001</v>
      </c>
      <c r="S31" s="43">
        <v>1083.14941</v>
      </c>
      <c r="T31" s="43">
        <v>1188.30354943</v>
      </c>
      <c r="U31" s="43">
        <v>1822.5137400000001</v>
      </c>
      <c r="V31" s="43">
        <v>9102.1392699999997</v>
      </c>
      <c r="W31" s="43">
        <v>760.82692000000009</v>
      </c>
      <c r="X31" s="43">
        <v>3397.7213299999999</v>
      </c>
      <c r="Y31" s="37">
        <v>1081.77934</v>
      </c>
      <c r="Z31" s="36">
        <f t="shared" si="0"/>
        <v>132679.78184720001</v>
      </c>
      <c r="AA31" s="151"/>
      <c r="AB31" s="151"/>
      <c r="AC31" s="151"/>
    </row>
    <row r="32" spans="1:29" s="46" customFormat="1" ht="13.7" customHeight="1" x14ac:dyDescent="0.2">
      <c r="A32" s="109">
        <v>2014</v>
      </c>
      <c r="B32" s="42">
        <v>40721.225130000006</v>
      </c>
      <c r="C32" s="43">
        <v>67022.64</v>
      </c>
      <c r="D32" s="43">
        <v>862.90098999999998</v>
      </c>
      <c r="E32" s="43">
        <v>14503.443150000001</v>
      </c>
      <c r="F32" s="43">
        <v>1661.2768000000001</v>
      </c>
      <c r="G32" s="43">
        <v>2219.9014892699997</v>
      </c>
      <c r="H32" s="43">
        <v>3066.5837499999998</v>
      </c>
      <c r="I32" s="43">
        <v>3499.29</v>
      </c>
      <c r="J32" s="43">
        <v>727.61817000000008</v>
      </c>
      <c r="K32" s="43">
        <v>1129.8900000000001</v>
      </c>
      <c r="L32" s="43">
        <v>1281.5298085500003</v>
      </c>
      <c r="M32" s="43">
        <v>478.25</v>
      </c>
      <c r="N32" s="43">
        <v>7828.7</v>
      </c>
      <c r="O32" s="43">
        <v>4058.1379999999999</v>
      </c>
      <c r="P32" s="43">
        <v>5027.2990399999999</v>
      </c>
      <c r="Q32" s="43">
        <v>2477.1270399999999</v>
      </c>
      <c r="R32" s="43">
        <v>2742.01</v>
      </c>
      <c r="S32" s="43">
        <v>1337.18525</v>
      </c>
      <c r="T32" s="43">
        <v>1618.4572013699999</v>
      </c>
      <c r="U32" s="43">
        <v>2879.1053299999999</v>
      </c>
      <c r="V32" s="43">
        <v>12560.95268</v>
      </c>
      <c r="W32" s="43">
        <v>1043.75416</v>
      </c>
      <c r="X32" s="43">
        <v>4580.6909999999998</v>
      </c>
      <c r="Y32" s="37">
        <v>1433.4551999999999</v>
      </c>
      <c r="Z32" s="36">
        <f t="shared" si="0"/>
        <v>184761.42418919006</v>
      </c>
      <c r="AA32" s="151"/>
      <c r="AB32" s="151"/>
      <c r="AC32" s="151"/>
    </row>
    <row r="33" spans="1:29" s="46" customFormat="1" ht="13.7" customHeight="1" x14ac:dyDescent="0.2">
      <c r="A33" s="109">
        <v>2015</v>
      </c>
      <c r="B33" s="42">
        <v>51187.630341070006</v>
      </c>
      <c r="C33" s="43">
        <v>87371.53</v>
      </c>
      <c r="D33" s="43">
        <v>1085.0844609999999</v>
      </c>
      <c r="E33" s="43">
        <v>18224.672999999999</v>
      </c>
      <c r="F33" s="43">
        <v>2330.64</v>
      </c>
      <c r="G33" s="43">
        <v>2798.0667899999999</v>
      </c>
      <c r="H33" s="43">
        <v>4224.4280559999997</v>
      </c>
      <c r="I33" s="43">
        <v>4468.7788993200002</v>
      </c>
      <c r="J33" s="43">
        <v>1025.4850298199999</v>
      </c>
      <c r="K33" s="43">
        <v>1540.6416857900001</v>
      </c>
      <c r="L33" s="43">
        <v>1673.4243176499999</v>
      </c>
      <c r="M33" s="43">
        <v>733.02960386999996</v>
      </c>
      <c r="N33" s="43">
        <v>9771.9100000000017</v>
      </c>
      <c r="O33" s="43">
        <v>5581.2305574900001</v>
      </c>
      <c r="P33" s="43">
        <v>6542.6179270000002</v>
      </c>
      <c r="Q33" s="43">
        <v>3045.5795480000002</v>
      </c>
      <c r="R33" s="43">
        <v>3713.86</v>
      </c>
      <c r="S33" s="43">
        <v>1679.2337314674219</v>
      </c>
      <c r="T33" s="43">
        <v>2089.3313114900002</v>
      </c>
      <c r="U33" s="43">
        <v>3368.8007029299997</v>
      </c>
      <c r="V33" s="43">
        <v>16345.902055023627</v>
      </c>
      <c r="W33" s="43">
        <v>1450.35714519</v>
      </c>
      <c r="X33" s="43">
        <v>6105.259</v>
      </c>
      <c r="Y33" s="37">
        <v>1919.94994</v>
      </c>
      <c r="Z33" s="36">
        <f t="shared" si="0"/>
        <v>238277.44410311108</v>
      </c>
      <c r="AA33" s="151"/>
      <c r="AB33" s="151"/>
      <c r="AC33" s="151"/>
    </row>
    <row r="34" spans="1:29" s="46" customFormat="1" ht="13.7" customHeight="1" x14ac:dyDescent="0.2">
      <c r="A34" s="109">
        <v>2016</v>
      </c>
      <c r="B34" s="42">
        <v>69304.136157820001</v>
      </c>
      <c r="C34" s="43">
        <v>114691.52195216999</v>
      </c>
      <c r="D34" s="43">
        <v>1467.2106368899997</v>
      </c>
      <c r="E34" s="43">
        <v>23868.032940000001</v>
      </c>
      <c r="F34" s="43">
        <v>3116.07</v>
      </c>
      <c r="G34" s="43">
        <v>4295.0380500000001</v>
      </c>
      <c r="H34" s="43">
        <v>4781.4866769799992</v>
      </c>
      <c r="I34" s="43">
        <v>5931.39</v>
      </c>
      <c r="J34" s="43">
        <v>1329.7794149300003</v>
      </c>
      <c r="K34" s="43">
        <v>2039.4226114400001</v>
      </c>
      <c r="L34" s="43">
        <v>2572.4790335400003</v>
      </c>
      <c r="M34" s="43">
        <v>997.12332275000006</v>
      </c>
      <c r="N34" s="43">
        <v>12797.855148000001</v>
      </c>
      <c r="O34" s="43">
        <v>6982.3</v>
      </c>
      <c r="P34" s="43">
        <v>9540.3985649999995</v>
      </c>
      <c r="Q34" s="43">
        <v>4261.8724937000006</v>
      </c>
      <c r="R34" s="43">
        <v>5101.0490626600003</v>
      </c>
      <c r="S34" s="43">
        <v>2093.1320866297838</v>
      </c>
      <c r="T34" s="43">
        <v>2790.5244796400002</v>
      </c>
      <c r="U34" s="43">
        <v>4422.0869887700001</v>
      </c>
      <c r="V34" s="43">
        <v>23757.828680486389</v>
      </c>
      <c r="W34" s="43">
        <v>1829.591535453</v>
      </c>
      <c r="X34" s="43">
        <v>8239.8860000000004</v>
      </c>
      <c r="Y34" s="37">
        <v>2504.7341108699998</v>
      </c>
      <c r="Z34" s="36">
        <f t="shared" si="0"/>
        <v>318714.94994772924</v>
      </c>
      <c r="AA34" s="151"/>
      <c r="AB34" s="151"/>
      <c r="AC34" s="151"/>
    </row>
    <row r="35" spans="1:29" s="46" customFormat="1" ht="13.7" customHeight="1" x14ac:dyDescent="0.2">
      <c r="A35" s="109">
        <v>2017</v>
      </c>
      <c r="B35" s="42">
        <v>93442.386975539994</v>
      </c>
      <c r="C35" s="43">
        <v>152211.88</v>
      </c>
      <c r="D35" s="43">
        <v>2009.0573607200001</v>
      </c>
      <c r="E35" s="43">
        <v>31712.977385117756</v>
      </c>
      <c r="F35" s="43">
        <v>4082.43</v>
      </c>
      <c r="G35" s="43">
        <v>5906.1213300000009</v>
      </c>
      <c r="H35" s="43">
        <v>6236.0236145200006</v>
      </c>
      <c r="I35" s="43">
        <v>8580.25</v>
      </c>
      <c r="J35" s="43">
        <v>1810.7633765299997</v>
      </c>
      <c r="K35" s="43">
        <v>2961.4992665200002</v>
      </c>
      <c r="L35" s="43">
        <v>3518.3251514799999</v>
      </c>
      <c r="M35" s="43">
        <v>1266.63323745</v>
      </c>
      <c r="N35" s="43">
        <v>16662.45</v>
      </c>
      <c r="O35" s="43">
        <v>8936.17</v>
      </c>
      <c r="P35" s="43">
        <v>11501.405952999999</v>
      </c>
      <c r="Q35" s="43">
        <v>5466.3186877799999</v>
      </c>
      <c r="R35" s="43">
        <v>6843.1010750599999</v>
      </c>
      <c r="S35" s="43">
        <v>2826.6534845393899</v>
      </c>
      <c r="T35" s="43">
        <v>3786.7660908599996</v>
      </c>
      <c r="U35" s="43">
        <v>5661.0633204340002</v>
      </c>
      <c r="V35" s="43">
        <v>31110.900094964072</v>
      </c>
      <c r="W35" s="43">
        <v>2645.8931495830889</v>
      </c>
      <c r="X35" s="43">
        <v>10638.101708639026</v>
      </c>
      <c r="Y35" s="37">
        <v>3163.47</v>
      </c>
      <c r="Z35" s="36">
        <f t="shared" si="0"/>
        <v>422980.64126273728</v>
      </c>
      <c r="AA35" s="151"/>
      <c r="AB35" s="151"/>
      <c r="AC35" s="151"/>
    </row>
    <row r="36" spans="1:29" s="46" customFormat="1" ht="13.7" customHeight="1" x14ac:dyDescent="0.2">
      <c r="A36" s="109">
        <v>2018</v>
      </c>
      <c r="B36" s="42">
        <v>129256.56282969</v>
      </c>
      <c r="C36" s="43">
        <v>191053.74627914996</v>
      </c>
      <c r="D36" s="43">
        <v>2630.2783553499999</v>
      </c>
      <c r="E36" s="43">
        <v>41883.275862000002</v>
      </c>
      <c r="F36" s="43">
        <v>5315.66</v>
      </c>
      <c r="G36" s="43">
        <v>6859.3400000000011</v>
      </c>
      <c r="H36" s="43">
        <v>9197.5679772900003</v>
      </c>
      <c r="I36" s="43">
        <v>11870.49</v>
      </c>
      <c r="J36" s="43">
        <v>2369.2889958600003</v>
      </c>
      <c r="K36" s="43">
        <v>3957.9099868000003</v>
      </c>
      <c r="L36" s="43">
        <v>4907.4911372499992</v>
      </c>
      <c r="M36" s="43">
        <v>1805.7519916700001</v>
      </c>
      <c r="N36" s="43">
        <v>21787.528629009998</v>
      </c>
      <c r="O36" s="43">
        <v>11947.263300210001</v>
      </c>
      <c r="P36" s="43">
        <v>20707.499752</v>
      </c>
      <c r="Q36" s="43">
        <v>8134.9216200800001</v>
      </c>
      <c r="R36" s="43">
        <v>11418.257059600001</v>
      </c>
      <c r="S36" s="43">
        <v>3969.1825074614176</v>
      </c>
      <c r="T36" s="43">
        <v>5008.7434829799995</v>
      </c>
      <c r="U36" s="43">
        <v>7752.8489530059996</v>
      </c>
      <c r="V36" s="43">
        <v>41465.919999999998</v>
      </c>
      <c r="W36" s="43">
        <v>3433.7466545499997</v>
      </c>
      <c r="X36" s="43">
        <v>15424.876</v>
      </c>
      <c r="Y36" s="37">
        <v>4366.1876508999994</v>
      </c>
      <c r="Z36" s="36">
        <f t="shared" si="0"/>
        <v>566524.33902485739</v>
      </c>
      <c r="AA36" s="151"/>
      <c r="AB36" s="151"/>
      <c r="AC36" s="151"/>
    </row>
    <row r="37" spans="1:29" s="46" customFormat="1" ht="13.7" customHeight="1" x14ac:dyDescent="0.2">
      <c r="A37" s="109">
        <v>2019</v>
      </c>
      <c r="B37" s="42">
        <v>178101.54785808001</v>
      </c>
      <c r="C37" s="43">
        <v>261699.39499235799</v>
      </c>
      <c r="D37" s="43">
        <v>3865.1504607800002</v>
      </c>
      <c r="E37" s="43">
        <v>55788.713895078865</v>
      </c>
      <c r="F37" s="43">
        <v>7261.85</v>
      </c>
      <c r="G37" s="43">
        <v>8503.7813901014342</v>
      </c>
      <c r="H37" s="43">
        <v>13194.250915979999</v>
      </c>
      <c r="I37" s="43">
        <v>16741.59</v>
      </c>
      <c r="J37" s="43">
        <v>3154.3497575900001</v>
      </c>
      <c r="K37" s="43">
        <v>5305.19606991</v>
      </c>
      <c r="L37" s="43">
        <v>7178.1565473817282</v>
      </c>
      <c r="M37" s="43">
        <v>2308.1312951800001</v>
      </c>
      <c r="N37" s="43">
        <v>30163.308723289992</v>
      </c>
      <c r="O37" s="43">
        <v>17372.407017779999</v>
      </c>
      <c r="P37" s="43">
        <v>33058.982536950003</v>
      </c>
      <c r="Q37" s="43">
        <v>11699.435473709998</v>
      </c>
      <c r="R37" s="43">
        <v>15683.49659574</v>
      </c>
      <c r="S37" s="43">
        <v>5757.318464258361</v>
      </c>
      <c r="T37" s="43">
        <v>7036.5998202700002</v>
      </c>
      <c r="U37" s="43">
        <v>10708.75970199</v>
      </c>
      <c r="V37" s="43">
        <v>59552.38</v>
      </c>
      <c r="W37" s="43">
        <v>5238.6301845585995</v>
      </c>
      <c r="X37" s="43">
        <v>21219.593000000001</v>
      </c>
      <c r="Y37" s="37">
        <v>4999.8488147420121</v>
      </c>
      <c r="Z37" s="36">
        <f t="shared" si="0"/>
        <v>785592.87351572886</v>
      </c>
      <c r="AA37" s="151"/>
      <c r="AB37" s="151"/>
      <c r="AC37" s="151"/>
    </row>
    <row r="38" spans="1:29" s="46" customFormat="1" ht="13.7" customHeight="1" x14ac:dyDescent="0.2">
      <c r="A38" s="109">
        <v>2020</v>
      </c>
      <c r="B38" s="42">
        <v>245753.41182330996</v>
      </c>
      <c r="C38" s="43">
        <v>339085.81833988003</v>
      </c>
      <c r="D38" s="43">
        <v>4857.2554024299998</v>
      </c>
      <c r="E38" s="43">
        <v>84521</v>
      </c>
      <c r="F38" s="43">
        <v>0</v>
      </c>
      <c r="G38" s="43">
        <v>9365.8331684500008</v>
      </c>
      <c r="H38" s="43">
        <v>15271.49478599</v>
      </c>
      <c r="I38" s="43">
        <v>22450.961081000001</v>
      </c>
      <c r="J38" s="43">
        <v>4231.9971347499995</v>
      </c>
      <c r="K38" s="43">
        <v>6344.5829700099994</v>
      </c>
      <c r="L38" s="43">
        <v>0</v>
      </c>
      <c r="M38" s="43">
        <v>2863.9178622939003</v>
      </c>
      <c r="N38" s="43">
        <v>36695.027482999998</v>
      </c>
      <c r="O38" s="43">
        <v>31465.19400928</v>
      </c>
      <c r="P38" s="43">
        <v>34514.58535755</v>
      </c>
      <c r="Q38" s="43">
        <v>14041.749807470002</v>
      </c>
      <c r="R38" s="43">
        <v>21136.424832469998</v>
      </c>
      <c r="S38" s="43">
        <v>7372.4401567299992</v>
      </c>
      <c r="T38" s="43">
        <v>8941.3593357599984</v>
      </c>
      <c r="U38" s="43">
        <v>11653.38945033</v>
      </c>
      <c r="V38" s="43">
        <v>84233.07</v>
      </c>
      <c r="W38" s="43">
        <v>0</v>
      </c>
      <c r="X38" s="43">
        <v>29946.516297390001</v>
      </c>
      <c r="Y38" s="37">
        <v>5813.951789159999</v>
      </c>
      <c r="Z38" s="36">
        <f t="shared" si="0"/>
        <v>1020559.9810872539</v>
      </c>
      <c r="AA38" s="151"/>
      <c r="AB38" s="151"/>
      <c r="AC38" s="151"/>
    </row>
    <row r="39" spans="1:29" s="46" customFormat="1" ht="13.7" customHeight="1" x14ac:dyDescent="0.2">
      <c r="A39" s="109">
        <v>2021</v>
      </c>
      <c r="B39" s="42">
        <v>406258.69813944993</v>
      </c>
      <c r="C39" s="43">
        <v>578584</v>
      </c>
      <c r="D39" s="43">
        <v>8721.3866754599985</v>
      </c>
      <c r="E39" s="43">
        <v>140067.86063799998</v>
      </c>
      <c r="F39" s="43">
        <v>16998.34</v>
      </c>
      <c r="G39" s="43">
        <v>20112.224627533</v>
      </c>
      <c r="H39" s="43">
        <v>26672.213820479999</v>
      </c>
      <c r="I39" s="43">
        <v>40503.17</v>
      </c>
      <c r="J39" s="43">
        <v>8381.9444137600003</v>
      </c>
      <c r="K39" s="43">
        <v>13294.880846409998</v>
      </c>
      <c r="L39" s="43">
        <v>18229.18</v>
      </c>
      <c r="M39" s="43">
        <v>6049.14930009</v>
      </c>
      <c r="N39" s="43">
        <v>60137.91</v>
      </c>
      <c r="O39" s="43">
        <v>60278.55194112999</v>
      </c>
      <c r="P39" s="43">
        <v>62297.641266639999</v>
      </c>
      <c r="Q39" s="43">
        <v>21673.505778999999</v>
      </c>
      <c r="R39" s="43">
        <v>36948.827312699999</v>
      </c>
      <c r="S39" s="43">
        <v>12653.862058800518</v>
      </c>
      <c r="T39" s="43">
        <v>14862.829544149998</v>
      </c>
      <c r="U39" s="43">
        <v>20569.230382379996</v>
      </c>
      <c r="V39" s="43">
        <v>134702.41</v>
      </c>
      <c r="W39" s="43">
        <v>12890.988386950001</v>
      </c>
      <c r="X39" s="43">
        <v>49532.600481809997</v>
      </c>
      <c r="Y39" s="37">
        <v>10210.625235496185</v>
      </c>
      <c r="Z39" s="36">
        <f t="shared" si="0"/>
        <v>1780632.0308502396</v>
      </c>
      <c r="AA39" s="151"/>
      <c r="AB39" s="151"/>
      <c r="AC39" s="151"/>
    </row>
    <row r="40" spans="1:29" s="46" customFormat="1" ht="13.7" customHeight="1" x14ac:dyDescent="0.2">
      <c r="A40" s="109">
        <v>2022</v>
      </c>
      <c r="B40" s="42">
        <v>811252.42487369</v>
      </c>
      <c r="C40" s="43">
        <v>1058285.9122558599</v>
      </c>
      <c r="D40" s="43">
        <v>19068.98</v>
      </c>
      <c r="E40" s="43">
        <v>246114.539308576</v>
      </c>
      <c r="F40" s="43">
        <v>30405.8</v>
      </c>
      <c r="G40" s="43">
        <v>37971.142772442996</v>
      </c>
      <c r="H40" s="43">
        <v>46395.532485749995</v>
      </c>
      <c r="I40" s="43">
        <v>69908.33</v>
      </c>
      <c r="J40" s="43">
        <v>16688.800143299999</v>
      </c>
      <c r="K40" s="43">
        <v>24664.010765710002</v>
      </c>
      <c r="L40" s="43">
        <v>34182.735516893998</v>
      </c>
      <c r="M40" s="43">
        <v>11410.378196019999</v>
      </c>
      <c r="N40" s="43">
        <v>112612.17627455</v>
      </c>
      <c r="O40" s="43">
        <v>113213.06</v>
      </c>
      <c r="P40" s="43">
        <v>114190.38747748999</v>
      </c>
      <c r="Q40" s="43">
        <v>39147.193588000002</v>
      </c>
      <c r="R40" s="43">
        <v>68704.362472039997</v>
      </c>
      <c r="S40" s="43">
        <v>22507.214151675802</v>
      </c>
      <c r="T40" s="43">
        <v>28794.95632012</v>
      </c>
      <c r="U40" s="43">
        <v>36570.14887461</v>
      </c>
      <c r="V40" s="43">
        <v>244187.38</v>
      </c>
      <c r="W40" s="43">
        <v>22636.55</v>
      </c>
      <c r="X40" s="43">
        <v>85417.854806020012</v>
      </c>
      <c r="Y40" s="37">
        <v>18233.675999999999</v>
      </c>
      <c r="Z40" s="36">
        <f t="shared" si="0"/>
        <v>3312563.5462827492</v>
      </c>
      <c r="AA40" s="151"/>
      <c r="AB40" s="151"/>
      <c r="AC40" s="151"/>
    </row>
    <row r="41" spans="1:29" s="46" customFormat="1" ht="13.7" customHeight="1" x14ac:dyDescent="0.2">
      <c r="A41" s="109">
        <v>2023</v>
      </c>
      <c r="B41" s="42">
        <v>2268402.8557436601</v>
      </c>
      <c r="C41" s="43">
        <v>2422201</v>
      </c>
      <c r="D41" s="43">
        <v>45962.14</v>
      </c>
      <c r="E41" s="43">
        <v>570670.91006337001</v>
      </c>
      <c r="F41" s="43">
        <v>71975.13</v>
      </c>
      <c r="G41" s="43">
        <v>85089.35357882001</v>
      </c>
      <c r="H41" s="43">
        <v>111419.2099327</v>
      </c>
      <c r="I41" s="43">
        <v>161030.29</v>
      </c>
      <c r="J41" s="43">
        <v>37883.148717230004</v>
      </c>
      <c r="K41" s="43">
        <v>60749.640576119993</v>
      </c>
      <c r="L41" s="43">
        <v>80572.376270565379</v>
      </c>
      <c r="M41" s="43">
        <v>26371.112796819998</v>
      </c>
      <c r="N41" s="43">
        <v>284336.08000000007</v>
      </c>
      <c r="O41" s="43">
        <v>251480.78432491003</v>
      </c>
      <c r="P41" s="43">
        <v>292507</v>
      </c>
      <c r="Q41" s="43">
        <v>95430.882654999994</v>
      </c>
      <c r="R41" s="43">
        <v>173924.34067826002</v>
      </c>
      <c r="S41" s="43">
        <v>56236.576503281358</v>
      </c>
      <c r="T41" s="43">
        <v>66787.65047980001</v>
      </c>
      <c r="U41" s="43">
        <v>84360.242268739996</v>
      </c>
      <c r="V41" s="43">
        <v>559683.53</v>
      </c>
      <c r="W41" s="43">
        <v>49784.059430799993</v>
      </c>
      <c r="X41" s="43">
        <v>196648.82800000001</v>
      </c>
      <c r="Y41" s="37">
        <v>41039.900079570005</v>
      </c>
      <c r="Z41" s="36">
        <f t="shared" si="0"/>
        <v>8094547.0420996463</v>
      </c>
      <c r="AA41" s="151"/>
      <c r="AB41" s="151"/>
      <c r="AC41" s="151"/>
    </row>
    <row r="42" spans="1:29" s="46" customFormat="1" ht="13.7" customHeight="1" x14ac:dyDescent="0.2">
      <c r="A42" s="109">
        <v>2024</v>
      </c>
      <c r="B42" s="42">
        <v>5795665.2875275798</v>
      </c>
      <c r="C42" s="43">
        <v>7470339.99440285</v>
      </c>
      <c r="D42" s="43">
        <v>147011.77807704001</v>
      </c>
      <c r="E42" s="43">
        <v>1702141.479274</v>
      </c>
      <c r="F42" s="43">
        <v>215946.21</v>
      </c>
      <c r="G42" s="43">
        <v>225747.92979876001</v>
      </c>
      <c r="H42" s="43">
        <v>338094.98414731002</v>
      </c>
      <c r="I42" s="43">
        <v>473590.98000000004</v>
      </c>
      <c r="J42" s="43">
        <v>93007.198045640005</v>
      </c>
      <c r="K42" s="43">
        <v>167685.46343827</v>
      </c>
      <c r="L42" s="43"/>
      <c r="M42" s="43">
        <v>82113.820099319986</v>
      </c>
      <c r="N42" s="43">
        <v>799112.28030473972</v>
      </c>
      <c r="O42" s="43">
        <v>735495.27591003</v>
      </c>
      <c r="P42" s="43">
        <v>1073279</v>
      </c>
      <c r="Q42" s="43">
        <v>318219.20977999992</v>
      </c>
      <c r="R42" s="43">
        <v>530763.31715000002</v>
      </c>
      <c r="S42" s="43">
        <v>158735.29254939483</v>
      </c>
      <c r="T42" s="43">
        <v>186137.42515642001</v>
      </c>
      <c r="U42" s="43">
        <v>256838.47279489823</v>
      </c>
      <c r="V42" s="43">
        <v>1667205.83</v>
      </c>
      <c r="W42" s="43"/>
      <c r="X42" s="43">
        <v>595534.81962000008</v>
      </c>
      <c r="Y42" s="37">
        <v>106816.61704699992</v>
      </c>
      <c r="Z42" s="36">
        <f t="shared" si="0"/>
        <v>23139482.66512325</v>
      </c>
      <c r="AA42" s="151"/>
      <c r="AB42" s="151"/>
      <c r="AC42" s="151"/>
    </row>
    <row r="43" spans="1:29" s="46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f t="shared" si="0"/>
        <v>#N/A</v>
      </c>
      <c r="AA43" s="151"/>
      <c r="AB43" s="151"/>
      <c r="AC43" s="151"/>
    </row>
    <row r="44" spans="1:29" ht="14.2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37" t="e">
        <v>#N/A</v>
      </c>
      <c r="Z44" s="36" t="e">
        <f t="shared" si="0"/>
        <v>#N/A</v>
      </c>
      <c r="AA44" s="151"/>
      <c r="AB44" s="151"/>
      <c r="AC44" s="151"/>
    </row>
    <row r="45" spans="1:29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37" t="e">
        <v>#N/A</v>
      </c>
      <c r="Z45" s="36" t="e">
        <f t="shared" si="0"/>
        <v>#N/A</v>
      </c>
      <c r="AA45" s="151"/>
      <c r="AB45" s="151"/>
      <c r="AC45" s="151"/>
    </row>
    <row r="46" spans="1:29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37" t="e">
        <v>#N/A</v>
      </c>
      <c r="Z46" s="36" t="e">
        <f t="shared" si="0"/>
        <v>#N/A</v>
      </c>
      <c r="AA46" s="151"/>
      <c r="AB46" s="151"/>
      <c r="AC46" s="151"/>
    </row>
    <row r="47" spans="1:29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37" t="e">
        <v>#N/A</v>
      </c>
      <c r="Z47" s="36" t="e">
        <f t="shared" si="0"/>
        <v>#N/A</v>
      </c>
      <c r="AA47" s="151"/>
      <c r="AB47" s="151"/>
      <c r="AC47" s="151"/>
    </row>
    <row r="48" spans="1:29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37" t="e">
        <v>#N/A</v>
      </c>
      <c r="Z48" s="36" t="e">
        <f t="shared" si="0"/>
        <v>#N/A</v>
      </c>
      <c r="AA48" s="151"/>
      <c r="AB48" s="151"/>
      <c r="AC48" s="151"/>
    </row>
    <row r="49" spans="1:1" x14ac:dyDescent="0.2">
      <c r="A49" s="109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</sheetData>
  <phoneticPr fontId="7" type="noConversion"/>
  <hyperlinks>
    <hyperlink ref="A5" location="INDICE!A14" display="VOLVER AL INDICE" xr:uid="{00000000-0004-0000-0400-000000000000}"/>
  </hyperlinks>
  <pageMargins left="0.75" right="0.75" top="1" bottom="1" header="0" footer="0"/>
  <headerFooter alignWithMargins="0"/>
  <ignoredErrors>
    <ignoredError sqref="Z10:Z40" formulaRange="1"/>
    <ignoredError sqref="Z42:Z48" evalError="1"/>
    <ignoredError sqref="Z41" evalError="1" formulaRange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7"/>
  <dimension ref="A1:AC363"/>
  <sheetViews>
    <sheetView zoomScale="130" zoomScaleNormal="130" workbookViewId="0">
      <pane xSplit="1" ySplit="9" topLeftCell="B10" activePane="bottomRight" state="frozen"/>
      <selection activeCell="L49" sqref="L49"/>
      <selection pane="topRight" activeCell="L49" sqref="L49"/>
      <selection pane="bottomLeft" activeCell="L49" sqref="L49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2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7" s="44" customFormat="1" ht="26.25" customHeight="1" x14ac:dyDescent="0.2">
      <c r="A2" s="102" t="s">
        <v>6</v>
      </c>
      <c r="B2" s="30" t="s">
        <v>107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Títulos públicos,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7" s="44" customFormat="1" ht="12.75" customHeight="1" x14ac:dyDescent="0.2">
      <c r="A3" s="102" t="s">
        <v>1825</v>
      </c>
      <c r="B3" s="19" t="s">
        <v>1836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7" s="44" customFormat="1" ht="33.75" customHeight="1" x14ac:dyDescent="0.2">
      <c r="A5" s="157" t="s">
        <v>1839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7" s="44" customFormat="1" ht="22.5" customHeight="1" x14ac:dyDescent="0.2">
      <c r="A7" s="102" t="s">
        <v>1840</v>
      </c>
      <c r="B7" s="25" t="s">
        <v>1850</v>
      </c>
      <c r="C7" s="40" t="s">
        <v>1850</v>
      </c>
      <c r="D7" s="40" t="s">
        <v>1850</v>
      </c>
      <c r="E7" s="40" t="s">
        <v>1850</v>
      </c>
      <c r="F7" s="40" t="s">
        <v>1850</v>
      </c>
      <c r="G7" s="40" t="s">
        <v>1850</v>
      </c>
      <c r="H7" s="40" t="s">
        <v>1850</v>
      </c>
      <c r="I7" s="40" t="s">
        <v>1850</v>
      </c>
      <c r="J7" s="40" t="s">
        <v>1850</v>
      </c>
      <c r="K7" s="40" t="s">
        <v>1850</v>
      </c>
      <c r="L7" s="40" t="s">
        <v>1850</v>
      </c>
      <c r="M7" s="40" t="s">
        <v>1850</v>
      </c>
      <c r="N7" s="40" t="s">
        <v>1850</v>
      </c>
      <c r="O7" s="40" t="s">
        <v>1850</v>
      </c>
      <c r="P7" s="40" t="s">
        <v>1850</v>
      </c>
      <c r="Q7" s="40" t="s">
        <v>1850</v>
      </c>
      <c r="R7" s="40" t="s">
        <v>1850</v>
      </c>
      <c r="S7" s="40" t="s">
        <v>1850</v>
      </c>
      <c r="T7" s="40" t="s">
        <v>1850</v>
      </c>
      <c r="U7" s="40" t="s">
        <v>1850</v>
      </c>
      <c r="V7" s="40" t="s">
        <v>1850</v>
      </c>
      <c r="W7" s="40" t="s">
        <v>1850</v>
      </c>
      <c r="X7" s="40" t="s">
        <v>1850</v>
      </c>
      <c r="Y7" s="40" t="s">
        <v>1850</v>
      </c>
      <c r="Z7" s="41" t="s">
        <v>1850</v>
      </c>
    </row>
    <row r="8" spans="1:27" s="44" customFormat="1" ht="11.25" x14ac:dyDescent="0.2">
      <c r="A8" s="104" t="s">
        <v>1841</v>
      </c>
      <c r="B8" s="121" t="s">
        <v>1375</v>
      </c>
      <c r="C8" s="122" t="s">
        <v>1376</v>
      </c>
      <c r="D8" s="122" t="s">
        <v>1377</v>
      </c>
      <c r="E8" s="124" t="s">
        <v>1378</v>
      </c>
      <c r="F8" s="122" t="s">
        <v>1379</v>
      </c>
      <c r="G8" s="122" t="s">
        <v>1380</v>
      </c>
      <c r="H8" s="124" t="s">
        <v>1381</v>
      </c>
      <c r="I8" s="122" t="s">
        <v>1382</v>
      </c>
      <c r="J8" s="122" t="s">
        <v>1383</v>
      </c>
      <c r="K8" s="124" t="s">
        <v>1384</v>
      </c>
      <c r="L8" s="122" t="s">
        <v>1385</v>
      </c>
      <c r="M8" s="122" t="s">
        <v>1386</v>
      </c>
      <c r="N8" s="124" t="s">
        <v>1387</v>
      </c>
      <c r="O8" s="122" t="s">
        <v>1388</v>
      </c>
      <c r="P8" s="122" t="s">
        <v>1389</v>
      </c>
      <c r="Q8" s="124" t="s">
        <v>1390</v>
      </c>
      <c r="R8" s="122" t="s">
        <v>1391</v>
      </c>
      <c r="S8" s="122" t="s">
        <v>1392</v>
      </c>
      <c r="T8" s="122" t="s">
        <v>1393</v>
      </c>
      <c r="U8" s="122" t="s">
        <v>1394</v>
      </c>
      <c r="V8" s="122" t="s">
        <v>1395</v>
      </c>
      <c r="W8" s="122" t="s">
        <v>1396</v>
      </c>
      <c r="X8" s="122" t="s">
        <v>1397</v>
      </c>
      <c r="Y8" s="122" t="s">
        <v>1398</v>
      </c>
      <c r="Z8" s="123" t="s">
        <v>1399</v>
      </c>
    </row>
    <row r="9" spans="1:27" s="45" customFormat="1" ht="23.25" customHeight="1" thickBot="1" x14ac:dyDescent="0.25">
      <c r="A9" s="105" t="s">
        <v>162</v>
      </c>
      <c r="B9" s="71" t="s">
        <v>84</v>
      </c>
      <c r="C9" s="23" t="s">
        <v>139</v>
      </c>
      <c r="D9" s="23" t="s">
        <v>140</v>
      </c>
      <c r="E9" s="32" t="s">
        <v>141</v>
      </c>
      <c r="F9" s="23" t="s">
        <v>142</v>
      </c>
      <c r="G9" s="23" t="s">
        <v>143</v>
      </c>
      <c r="H9" s="32" t="s">
        <v>144</v>
      </c>
      <c r="I9" s="23" t="s">
        <v>145</v>
      </c>
      <c r="J9" s="23" t="s">
        <v>146</v>
      </c>
      <c r="K9" s="32" t="s">
        <v>147</v>
      </c>
      <c r="L9" s="23" t="s">
        <v>148</v>
      </c>
      <c r="M9" s="23" t="s">
        <v>149</v>
      </c>
      <c r="N9" s="32" t="s">
        <v>150</v>
      </c>
      <c r="O9" s="23" t="s">
        <v>151</v>
      </c>
      <c r="P9" s="23" t="s">
        <v>152</v>
      </c>
      <c r="Q9" s="32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33" t="s">
        <v>161</v>
      </c>
    </row>
    <row r="10" spans="1:27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127"/>
      <c r="AA10" s="142"/>
    </row>
    <row r="11" spans="1:27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127"/>
      <c r="AA11" s="142"/>
    </row>
    <row r="12" spans="1:27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127"/>
      <c r="AA12" s="142"/>
    </row>
    <row r="13" spans="1:27" ht="13.7" customHeight="1" x14ac:dyDescent="0.2">
      <c r="A13" s="109">
        <v>1995</v>
      </c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127"/>
      <c r="AA13" s="142"/>
    </row>
    <row r="14" spans="1:27" ht="13.7" customHeight="1" thickBot="1" x14ac:dyDescent="0.25">
      <c r="A14" s="109">
        <v>1996</v>
      </c>
      <c r="B14" s="128">
        <v>0</v>
      </c>
      <c r="C14" s="128">
        <v>694.37199999999996</v>
      </c>
      <c r="D14" s="128">
        <v>18.899999999999999</v>
      </c>
      <c r="E14" s="128">
        <v>609.053</v>
      </c>
      <c r="F14" s="128">
        <v>127.56100000000001</v>
      </c>
      <c r="G14" s="128">
        <v>246.64099999999999</v>
      </c>
      <c r="H14" s="128">
        <v>38.71</v>
      </c>
      <c r="I14" s="128">
        <v>64.254999999999995</v>
      </c>
      <c r="J14" s="128">
        <v>0.42899999999999999</v>
      </c>
      <c r="K14" s="128">
        <v>81.957999999999998</v>
      </c>
      <c r="L14" s="136"/>
      <c r="M14" s="128">
        <v>2.9910000000000001</v>
      </c>
      <c r="N14" s="128">
        <v>131.25</v>
      </c>
      <c r="O14" s="128">
        <v>38.838999999999999</v>
      </c>
      <c r="P14" s="128">
        <v>63</v>
      </c>
      <c r="Q14" s="128">
        <v>59.252000000000002</v>
      </c>
      <c r="R14" s="128">
        <v>100.261</v>
      </c>
      <c r="S14" s="128">
        <v>40</v>
      </c>
      <c r="T14" s="136"/>
      <c r="U14" s="128">
        <v>17</v>
      </c>
      <c r="V14" s="138"/>
      <c r="W14" s="139"/>
      <c r="X14" s="128">
        <v>166.59200000000001</v>
      </c>
      <c r="Y14" s="128">
        <v>30.954000000000001</v>
      </c>
      <c r="Z14" s="35">
        <f>SUM(B14:Y14)</f>
        <v>2532.018</v>
      </c>
    </row>
    <row r="15" spans="1:27" ht="13.7" customHeight="1" thickBot="1" x14ac:dyDescent="0.25">
      <c r="A15" s="109">
        <v>1997</v>
      </c>
      <c r="B15" s="42">
        <v>500</v>
      </c>
      <c r="C15" s="43">
        <v>735.33</v>
      </c>
      <c r="D15" s="43">
        <v>18.899999999999999</v>
      </c>
      <c r="E15" s="43">
        <v>377.19099999999997</v>
      </c>
      <c r="F15" s="43">
        <v>212</v>
      </c>
      <c r="G15" s="43">
        <v>344.30144999999999</v>
      </c>
      <c r="H15" s="43">
        <v>50.622390000000003</v>
      </c>
      <c r="I15" s="43">
        <v>72.229872999999998</v>
      </c>
      <c r="J15" s="43">
        <v>26.702000000000002</v>
      </c>
      <c r="K15" s="43">
        <v>75.245999999999995</v>
      </c>
      <c r="L15" s="70"/>
      <c r="M15" s="43">
        <v>11.999600000000001</v>
      </c>
      <c r="N15" s="43">
        <v>356.25</v>
      </c>
      <c r="O15" s="43">
        <v>127.58371000000001</v>
      </c>
      <c r="P15" s="43">
        <v>53.47</v>
      </c>
      <c r="Q15" s="43">
        <v>90.876300000000001</v>
      </c>
      <c r="R15" s="43">
        <v>123.50313730999999</v>
      </c>
      <c r="S15" s="43">
        <v>43.536000000000001</v>
      </c>
      <c r="T15" s="70"/>
      <c r="U15" s="43">
        <v>17</v>
      </c>
      <c r="V15" s="70"/>
      <c r="W15" s="66">
        <v>40.411002999999994</v>
      </c>
      <c r="X15" s="43">
        <v>577.32899999999995</v>
      </c>
      <c r="Y15" s="37">
        <v>55</v>
      </c>
      <c r="Z15" s="36">
        <f>SUM(B15:Y15)</f>
        <v>3909.4814633100004</v>
      </c>
    </row>
    <row r="16" spans="1:27" ht="13.7" customHeight="1" x14ac:dyDescent="0.2">
      <c r="A16" s="109">
        <v>1998</v>
      </c>
      <c r="B16" s="42">
        <v>500</v>
      </c>
      <c r="C16" s="43">
        <v>725.7</v>
      </c>
      <c r="D16" s="43">
        <v>31.178221000000001</v>
      </c>
      <c r="E16" s="43">
        <v>54.124103000000005</v>
      </c>
      <c r="F16" s="43">
        <v>327.50799999999998</v>
      </c>
      <c r="G16" s="43">
        <v>329.74799999999999</v>
      </c>
      <c r="H16" s="43">
        <v>38.522667999999996</v>
      </c>
      <c r="I16" s="43">
        <v>76.875301950000008</v>
      </c>
      <c r="J16" s="43">
        <v>23.705475495475753</v>
      </c>
      <c r="K16" s="43">
        <v>51.032405640000007</v>
      </c>
      <c r="L16" s="70"/>
      <c r="M16" s="43">
        <v>7.68</v>
      </c>
      <c r="N16" s="43">
        <v>334.23700000000002</v>
      </c>
      <c r="O16" s="43">
        <v>178.916698</v>
      </c>
      <c r="P16" s="43">
        <v>46.795471300000003</v>
      </c>
      <c r="Q16" s="43">
        <v>142.78200099999998</v>
      </c>
      <c r="R16" s="43">
        <v>93.713504759999992</v>
      </c>
      <c r="S16" s="43">
        <v>44.424999999999997</v>
      </c>
      <c r="T16" s="70"/>
      <c r="U16" s="43">
        <v>17</v>
      </c>
      <c r="V16" s="66">
        <v>95</v>
      </c>
      <c r="W16" s="43">
        <v>125.4676771</v>
      </c>
      <c r="X16" s="43">
        <v>529.00566600000002</v>
      </c>
      <c r="Y16" s="37">
        <v>52.25</v>
      </c>
      <c r="Z16" s="36">
        <f t="shared" ref="Z16:Z42" si="0">SUM(B16:Y16)</f>
        <v>3825.667193245476</v>
      </c>
    </row>
    <row r="17" spans="1:26" ht="13.7" customHeight="1" x14ac:dyDescent="0.2">
      <c r="A17" s="109">
        <v>1999</v>
      </c>
      <c r="B17" s="42">
        <v>481.81</v>
      </c>
      <c r="C17" s="43">
        <v>1385.1</v>
      </c>
      <c r="D17" s="43">
        <v>31.617000000000001</v>
      </c>
      <c r="E17" s="43">
        <v>26.198930000000001</v>
      </c>
      <c r="F17" s="43">
        <v>304.47919274999998</v>
      </c>
      <c r="G17" s="43">
        <v>469.64362731</v>
      </c>
      <c r="H17" s="43">
        <v>17.201057395920806</v>
      </c>
      <c r="I17" s="43">
        <v>86.755615999999989</v>
      </c>
      <c r="J17" s="43">
        <v>166.04481742999999</v>
      </c>
      <c r="K17" s="43">
        <v>7.5575100199999978</v>
      </c>
      <c r="L17" s="70"/>
      <c r="M17" s="43">
        <v>23.113350272727271</v>
      </c>
      <c r="N17" s="43">
        <v>308.87700000000001</v>
      </c>
      <c r="O17" s="43">
        <v>292.632181</v>
      </c>
      <c r="P17" s="43">
        <v>32.268951209999997</v>
      </c>
      <c r="Q17" s="43">
        <v>147.25</v>
      </c>
      <c r="R17" s="43">
        <v>76.215502000000001</v>
      </c>
      <c r="S17" s="43">
        <v>196.18700000000001</v>
      </c>
      <c r="T17" s="70"/>
      <c r="U17" s="43">
        <v>17.2</v>
      </c>
      <c r="V17" s="43">
        <v>102.78648717711005</v>
      </c>
      <c r="W17" s="43">
        <v>197.26599999999999</v>
      </c>
      <c r="X17" s="43">
        <v>497.09339444273814</v>
      </c>
      <c r="Y17" s="37">
        <v>44</v>
      </c>
      <c r="Z17" s="36">
        <f t="shared" si="0"/>
        <v>4911.2976170084949</v>
      </c>
    </row>
    <row r="18" spans="1:26" ht="13.7" customHeight="1" x14ac:dyDescent="0.2">
      <c r="A18" s="109">
        <v>2000</v>
      </c>
      <c r="B18" s="42">
        <v>575.53</v>
      </c>
      <c r="C18" s="43">
        <v>3340.5650000000001</v>
      </c>
      <c r="D18" s="43">
        <v>54.959702230000005</v>
      </c>
      <c r="E18" s="43">
        <v>25.008025320000002</v>
      </c>
      <c r="F18" s="43">
        <v>410.26737199999997</v>
      </c>
      <c r="G18" s="43">
        <v>523.24934155456003</v>
      </c>
      <c r="H18" s="43">
        <v>14.2777928994</v>
      </c>
      <c r="I18" s="43">
        <v>71.186346999999998</v>
      </c>
      <c r="J18" s="43">
        <v>228.42761591387389</v>
      </c>
      <c r="K18" s="43">
        <v>72.84246788850264</v>
      </c>
      <c r="L18" s="70"/>
      <c r="M18" s="43">
        <v>53.219190000000005</v>
      </c>
      <c r="N18" s="43">
        <v>297.70800000000003</v>
      </c>
      <c r="O18" s="43">
        <v>290.0083769725</v>
      </c>
      <c r="P18" s="43">
        <v>18.19857426941978</v>
      </c>
      <c r="Q18" s="43">
        <v>133.01617935321056</v>
      </c>
      <c r="R18" s="43">
        <v>82.045199999999994</v>
      </c>
      <c r="S18" s="43">
        <v>183.54546999999999</v>
      </c>
      <c r="T18" s="70"/>
      <c r="U18" s="43">
        <v>19.742450958149348</v>
      </c>
      <c r="V18" s="43">
        <v>114.8937</v>
      </c>
      <c r="W18" s="43">
        <v>185.45735000000002</v>
      </c>
      <c r="X18" s="43">
        <v>441.11946803702392</v>
      </c>
      <c r="Y18" s="37">
        <v>30.25</v>
      </c>
      <c r="Z18" s="36">
        <f t="shared" si="0"/>
        <v>7165.5176243966389</v>
      </c>
    </row>
    <row r="19" spans="1:26" ht="13.7" customHeight="1" x14ac:dyDescent="0.2">
      <c r="A19" s="109">
        <v>2001</v>
      </c>
      <c r="B19" s="42">
        <v>562.20000000000005</v>
      </c>
      <c r="C19" s="43">
        <v>6418.8613143036218</v>
      </c>
      <c r="D19" s="43">
        <v>54.779877999999997</v>
      </c>
      <c r="E19" s="43">
        <v>709.77960800000005</v>
      </c>
      <c r="F19" s="43">
        <v>510.03363219549681</v>
      </c>
      <c r="G19" s="43">
        <v>611.23226399999999</v>
      </c>
      <c r="H19" s="43">
        <v>37.977928999999996</v>
      </c>
      <c r="I19" s="43">
        <v>110.25952787737648</v>
      </c>
      <c r="J19" s="43">
        <v>252.13731240484032</v>
      </c>
      <c r="K19" s="43">
        <v>39.162843089999996</v>
      </c>
      <c r="L19" s="70"/>
      <c r="M19" s="43">
        <v>56.007833891992973</v>
      </c>
      <c r="N19" s="43">
        <v>272.23200000000003</v>
      </c>
      <c r="O19" s="43">
        <v>291.60410866285548</v>
      </c>
      <c r="P19" s="43">
        <v>26.392619</v>
      </c>
      <c r="Q19" s="43">
        <v>147.94150399999998</v>
      </c>
      <c r="R19" s="43">
        <v>89.956191959563796</v>
      </c>
      <c r="S19" s="43">
        <v>172.29</v>
      </c>
      <c r="T19" s="70"/>
      <c r="U19" s="43">
        <v>17.665165930402534</v>
      </c>
      <c r="V19" s="43">
        <v>122.4453</v>
      </c>
      <c r="W19" s="43">
        <v>164.73698952565326</v>
      </c>
      <c r="X19" s="43">
        <v>486.285676199801</v>
      </c>
      <c r="Y19" s="37">
        <v>19.25</v>
      </c>
      <c r="Z19" s="36">
        <f t="shared" si="0"/>
        <v>11173.231698041607</v>
      </c>
    </row>
    <row r="20" spans="1:26" ht="13.7" customHeight="1" x14ac:dyDescent="0.2">
      <c r="A20" s="109">
        <v>2002</v>
      </c>
      <c r="B20" s="42">
        <v>1635.899854802831</v>
      </c>
      <c r="C20" s="43">
        <v>12726.329479154254</v>
      </c>
      <c r="D20" s="43">
        <v>50.794223894916755</v>
      </c>
      <c r="E20" s="43">
        <v>815.86786199999995</v>
      </c>
      <c r="F20" s="43">
        <v>282.43717465057222</v>
      </c>
      <c r="G20" s="43">
        <v>519.37253957889243</v>
      </c>
      <c r="H20" s="43">
        <v>70.522383272474201</v>
      </c>
      <c r="I20" s="43">
        <v>266.16270278235652</v>
      </c>
      <c r="J20" s="43">
        <v>302.46130806778928</v>
      </c>
      <c r="K20" s="43">
        <v>75.139307007981742</v>
      </c>
      <c r="L20" s="70"/>
      <c r="M20" s="43">
        <v>59.072080752780984</v>
      </c>
      <c r="N20" s="43">
        <v>967.43867733260731</v>
      </c>
      <c r="O20" s="43">
        <v>225.30836643289987</v>
      </c>
      <c r="P20" s="43">
        <v>28.535843791456887</v>
      </c>
      <c r="Q20" s="43">
        <v>60.466829379513094</v>
      </c>
      <c r="R20" s="43">
        <v>53.00098207265161</v>
      </c>
      <c r="S20" s="43">
        <v>276.771164</v>
      </c>
      <c r="T20" s="70"/>
      <c r="U20" s="43">
        <v>15.587880902655725</v>
      </c>
      <c r="V20" s="43">
        <v>237.4371102879698</v>
      </c>
      <c r="W20" s="43">
        <v>427.68435897956613</v>
      </c>
      <c r="X20" s="43">
        <v>480.24862471945124</v>
      </c>
      <c r="Y20" s="37">
        <v>27.802499999999998</v>
      </c>
      <c r="Z20" s="36">
        <f t="shared" si="0"/>
        <v>19604.341253863622</v>
      </c>
    </row>
    <row r="21" spans="1:26" ht="13.7" customHeight="1" x14ac:dyDescent="0.2">
      <c r="A21" s="109">
        <v>2003</v>
      </c>
      <c r="B21" s="42">
        <v>1589.4412012150001</v>
      </c>
      <c r="C21" s="43">
        <v>9391.3803022498778</v>
      </c>
      <c r="D21" s="43">
        <v>28.714313722682949</v>
      </c>
      <c r="E21" s="43">
        <v>26.252020119999997</v>
      </c>
      <c r="F21" s="43">
        <v>34.436799835287353</v>
      </c>
      <c r="G21" s="43">
        <v>438.70295234004027</v>
      </c>
      <c r="H21" s="43">
        <v>84.726439946240035</v>
      </c>
      <c r="I21" s="43">
        <v>40.169460975659888</v>
      </c>
      <c r="J21" s="43">
        <v>180.16457162036275</v>
      </c>
      <c r="K21" s="43">
        <v>75.693638160145824</v>
      </c>
      <c r="L21" s="70"/>
      <c r="M21" s="43">
        <v>52.266503891992969</v>
      </c>
      <c r="N21" s="43">
        <v>743.00197932639469</v>
      </c>
      <c r="O21" s="43">
        <v>231.09160407448232</v>
      </c>
      <c r="P21" s="43">
        <v>17.773659295115241</v>
      </c>
      <c r="Q21" s="43">
        <v>39.743400284074951</v>
      </c>
      <c r="R21" s="43">
        <v>49.411837313473058</v>
      </c>
      <c r="S21" s="43">
        <v>241.11297037</v>
      </c>
      <c r="T21" s="70"/>
      <c r="U21" s="43">
        <v>13.337488789263345</v>
      </c>
      <c r="V21" s="43">
        <v>277.07277864999998</v>
      </c>
      <c r="W21" s="43">
        <v>390.22425499229007</v>
      </c>
      <c r="X21" s="43">
        <v>247.07682677486633</v>
      </c>
      <c r="Y21" s="37">
        <v>0</v>
      </c>
      <c r="Z21" s="36">
        <f t="shared" si="0"/>
        <v>14191.795003947251</v>
      </c>
    </row>
    <row r="22" spans="1:26" ht="13.7" customHeight="1" x14ac:dyDescent="0.2">
      <c r="A22" s="109">
        <v>2004</v>
      </c>
      <c r="B22" s="42">
        <v>1671.1146394571797</v>
      </c>
      <c r="C22" s="43">
        <v>9709.2691188159333</v>
      </c>
      <c r="D22" s="43">
        <v>19.960154827899778</v>
      </c>
      <c r="E22" s="43">
        <v>12.618503480000017</v>
      </c>
      <c r="F22" s="43">
        <v>39.486846697889845</v>
      </c>
      <c r="G22" s="43">
        <v>536.47160482639822</v>
      </c>
      <c r="H22" s="43">
        <v>161.26919764558372</v>
      </c>
      <c r="I22" s="43">
        <v>27.634894054357918</v>
      </c>
      <c r="J22" s="43">
        <v>203.73482014662696</v>
      </c>
      <c r="K22" s="43">
        <v>86.77085464991994</v>
      </c>
      <c r="L22" s="70"/>
      <c r="M22" s="43">
        <v>1.4995966800000016</v>
      </c>
      <c r="N22" s="43">
        <v>721.25373608715688</v>
      </c>
      <c r="O22" s="43">
        <v>249.72100206766129</v>
      </c>
      <c r="P22" s="43">
        <v>16.661604644522335</v>
      </c>
      <c r="Q22" s="43">
        <v>72.777208587756618</v>
      </c>
      <c r="R22" s="43">
        <v>33.889106264246834</v>
      </c>
      <c r="S22" s="43">
        <v>281.86862956000004</v>
      </c>
      <c r="T22" s="70"/>
      <c r="U22" s="43">
        <v>11.260203761516534</v>
      </c>
      <c r="V22" s="43">
        <v>259.3617084908168</v>
      </c>
      <c r="W22" s="43">
        <v>384.42748545969886</v>
      </c>
      <c r="X22" s="43">
        <v>352.21220228432509</v>
      </c>
      <c r="Y22" s="37">
        <v>0</v>
      </c>
      <c r="Z22" s="36">
        <f t="shared" si="0"/>
        <v>14853.263118489491</v>
      </c>
    </row>
    <row r="23" spans="1:26" ht="13.7" customHeight="1" x14ac:dyDescent="0.2">
      <c r="A23" s="109">
        <v>2005</v>
      </c>
      <c r="B23" s="42">
        <v>1653.0970219594071</v>
      </c>
      <c r="C23" s="43">
        <v>8286.5940839327359</v>
      </c>
      <c r="D23" s="43">
        <v>20.078724158054172</v>
      </c>
      <c r="E23" s="43">
        <v>9.0997000000000003</v>
      </c>
      <c r="F23" s="43">
        <v>31.042914809178715</v>
      </c>
      <c r="G23" s="43">
        <v>573.92069090913355</v>
      </c>
      <c r="H23" s="43">
        <v>142.45104108087742</v>
      </c>
      <c r="I23" s="43">
        <v>9.4605164130447701</v>
      </c>
      <c r="J23" s="43">
        <v>225.78843669018272</v>
      </c>
      <c r="K23" s="43">
        <v>13.51020492</v>
      </c>
      <c r="L23" s="70"/>
      <c r="M23" s="43">
        <v>0.126</v>
      </c>
      <c r="N23" s="43">
        <v>733.73355494593261</v>
      </c>
      <c r="O23" s="43">
        <v>272.02417414708123</v>
      </c>
      <c r="P23" s="43">
        <v>12.459236847014578</v>
      </c>
      <c r="Q23" s="43">
        <v>117.7681538172187</v>
      </c>
      <c r="R23" s="43">
        <v>25.522983691377771</v>
      </c>
      <c r="S23" s="43">
        <v>305.04715548999997</v>
      </c>
      <c r="T23" s="70"/>
      <c r="U23" s="43">
        <v>8.3659187337697229</v>
      </c>
      <c r="V23" s="43">
        <v>214.90923711106328</v>
      </c>
      <c r="W23" s="43">
        <v>373.36870308683876</v>
      </c>
      <c r="X23" s="43">
        <v>329.67106320976217</v>
      </c>
      <c r="Y23" s="37">
        <v>0</v>
      </c>
      <c r="Z23" s="36">
        <f t="shared" si="0"/>
        <v>13358.039515952676</v>
      </c>
    </row>
    <row r="24" spans="1:26" ht="13.7" customHeight="1" x14ac:dyDescent="0.2">
      <c r="A24" s="109">
        <v>2006</v>
      </c>
      <c r="B24" s="42">
        <v>1364.6772048239052</v>
      </c>
      <c r="C24" s="43">
        <v>10350.45073000616</v>
      </c>
      <c r="D24" s="43">
        <v>16.506148197517344</v>
      </c>
      <c r="E24" s="43">
        <v>8.9821349999999995</v>
      </c>
      <c r="F24" s="43">
        <v>39.052815451872789</v>
      </c>
      <c r="G24" s="43">
        <v>575.34756321329508</v>
      </c>
      <c r="H24" s="43">
        <v>105.82276337559648</v>
      </c>
      <c r="I24" s="43">
        <v>8.1512472974715191</v>
      </c>
      <c r="J24" s="43">
        <v>242.66311907231571</v>
      </c>
      <c r="K24" s="43">
        <v>10.886209919999999</v>
      </c>
      <c r="L24" s="70"/>
      <c r="M24" s="43">
        <v>0</v>
      </c>
      <c r="N24" s="43">
        <v>701.64568892914451</v>
      </c>
      <c r="O24" s="43">
        <v>298.55471316463877</v>
      </c>
      <c r="P24" s="43">
        <v>390.74763861535496</v>
      </c>
      <c r="Q24" s="43">
        <v>94.465066732142006</v>
      </c>
      <c r="R24" s="43">
        <v>17.190828991412271</v>
      </c>
      <c r="S24" s="43">
        <v>309.00010189</v>
      </c>
      <c r="T24" s="70"/>
      <c r="U24" s="43">
        <v>7.0701274298963099</v>
      </c>
      <c r="V24" s="43">
        <v>147.95070000000001</v>
      </c>
      <c r="W24" s="43">
        <v>194.18703146001641</v>
      </c>
      <c r="X24" s="43">
        <v>375.20636785024163</v>
      </c>
      <c r="Y24" s="37">
        <v>0</v>
      </c>
      <c r="Z24" s="36">
        <f t="shared" si="0"/>
        <v>15258.558201420981</v>
      </c>
    </row>
    <row r="25" spans="1:26" ht="13.7" customHeight="1" x14ac:dyDescent="0.2">
      <c r="A25" s="109">
        <v>2007</v>
      </c>
      <c r="B25" s="42">
        <v>1073.7809118755545</v>
      </c>
      <c r="C25" s="43">
        <v>12380.627217734065</v>
      </c>
      <c r="D25" s="43">
        <v>10.182623383189719</v>
      </c>
      <c r="E25" s="43">
        <v>8.9814100000000003</v>
      </c>
      <c r="F25" s="43">
        <v>46.818518670500204</v>
      </c>
      <c r="G25" s="43">
        <v>548.38451422459821</v>
      </c>
      <c r="H25" s="43">
        <v>73.088730720968556</v>
      </c>
      <c r="I25" s="43">
        <v>1.5690616706181999</v>
      </c>
      <c r="J25" s="43">
        <v>255.80600057267915</v>
      </c>
      <c r="K25" s="43">
        <v>2.314304198926199</v>
      </c>
      <c r="L25" s="70"/>
      <c r="M25" s="43">
        <v>0</v>
      </c>
      <c r="N25" s="43">
        <v>680.69502056646274</v>
      </c>
      <c r="O25" s="43">
        <v>323.84139526556794</v>
      </c>
      <c r="P25" s="43">
        <v>789.40596837989995</v>
      </c>
      <c r="Q25" s="43">
        <v>96.863163217511371</v>
      </c>
      <c r="R25" s="43">
        <v>8.8988291150881782</v>
      </c>
      <c r="S25" s="43">
        <v>342.88324433518994</v>
      </c>
      <c r="T25" s="70"/>
      <c r="U25" s="43">
        <v>5.1523907398963091</v>
      </c>
      <c r="V25" s="43">
        <v>67.777118342382522</v>
      </c>
      <c r="W25" s="43">
        <v>32.869441854628285</v>
      </c>
      <c r="X25" s="43">
        <v>459.00897653356088</v>
      </c>
      <c r="Y25" s="37">
        <v>0</v>
      </c>
      <c r="Z25" s="36">
        <f t="shared" si="0"/>
        <v>17208.948841401289</v>
      </c>
    </row>
    <row r="26" spans="1:26" ht="13.7" customHeight="1" x14ac:dyDescent="0.2">
      <c r="A26" s="109">
        <v>2008</v>
      </c>
      <c r="B26" s="42">
        <v>866.7963532873199</v>
      </c>
      <c r="C26" s="43">
        <v>13122.071640324102</v>
      </c>
      <c r="D26" s="43">
        <v>7.2139287593034487</v>
      </c>
      <c r="E26" s="43">
        <v>8.9109420081138655</v>
      </c>
      <c r="F26" s="43">
        <v>33.470410871330479</v>
      </c>
      <c r="G26" s="43">
        <v>548.41240514728008</v>
      </c>
      <c r="H26" s="43">
        <v>43.141191939632357</v>
      </c>
      <c r="I26" s="43">
        <v>4.3458199999999998</v>
      </c>
      <c r="J26" s="43">
        <v>273.36806288329802</v>
      </c>
      <c r="K26" s="43">
        <v>2.1542285664782002</v>
      </c>
      <c r="L26" s="70"/>
      <c r="M26" s="43">
        <v>9.706999999999999E-2</v>
      </c>
      <c r="N26" s="43">
        <v>696.18275005961004</v>
      </c>
      <c r="O26" s="43">
        <v>349.9047715055039</v>
      </c>
      <c r="P26" s="43">
        <v>813.06006355523198</v>
      </c>
      <c r="Q26" s="43">
        <v>123.91621838671988</v>
      </c>
      <c r="R26" s="43">
        <v>487.05222319110015</v>
      </c>
      <c r="S26" s="43">
        <v>197.92970991098758</v>
      </c>
      <c r="T26" s="70"/>
      <c r="U26" s="43">
        <v>3.1579169050977387</v>
      </c>
      <c r="V26" s="43">
        <v>21.178748109999997</v>
      </c>
      <c r="W26" s="43">
        <v>31.154631793477048</v>
      </c>
      <c r="X26" s="43">
        <v>516.03135320226329</v>
      </c>
      <c r="Y26" s="37">
        <v>32.401000000000003</v>
      </c>
      <c r="Z26" s="36">
        <f t="shared" si="0"/>
        <v>18181.95144040685</v>
      </c>
    </row>
    <row r="27" spans="1:26" ht="13.7" customHeight="1" x14ac:dyDescent="0.2">
      <c r="A27" s="109">
        <v>2009</v>
      </c>
      <c r="B27" s="42">
        <v>633.90512096774182</v>
      </c>
      <c r="C27" s="43">
        <v>14600.991964045596</v>
      </c>
      <c r="D27" s="43">
        <v>7.668605799999999</v>
      </c>
      <c r="E27" s="43">
        <v>580.38934769764444</v>
      </c>
      <c r="F27" s="43">
        <v>18.751423455248794</v>
      </c>
      <c r="G27" s="43">
        <v>519.4567731833173</v>
      </c>
      <c r="H27" s="43">
        <v>33.037476384121192</v>
      </c>
      <c r="I27" s="43">
        <v>0</v>
      </c>
      <c r="J27" s="43">
        <v>305.95777514734732</v>
      </c>
      <c r="K27" s="43">
        <v>2.0121305064781994</v>
      </c>
      <c r="L27" s="70"/>
      <c r="M27" s="43">
        <v>9.706999999999999E-2</v>
      </c>
      <c r="N27" s="43">
        <v>710.98220047180041</v>
      </c>
      <c r="O27" s="43">
        <v>373.46871022834591</v>
      </c>
      <c r="P27" s="43">
        <v>759.85831208020795</v>
      </c>
      <c r="Q27" s="43">
        <v>147.70648979395841</v>
      </c>
      <c r="R27" s="43">
        <v>427.14391312199047</v>
      </c>
      <c r="S27" s="43">
        <v>246.048</v>
      </c>
      <c r="T27" s="70"/>
      <c r="U27" s="43">
        <v>1.1634430702991672</v>
      </c>
      <c r="V27" s="43">
        <v>16.070348109999994</v>
      </c>
      <c r="W27" s="43">
        <v>32.284606697509552</v>
      </c>
      <c r="X27" s="43">
        <v>523.41538898842646</v>
      </c>
      <c r="Y27" s="37">
        <v>17.84251345083333</v>
      </c>
      <c r="Z27" s="36">
        <f t="shared" si="0"/>
        <v>19958.251613200868</v>
      </c>
    </row>
    <row r="28" spans="1:26" ht="13.7" customHeight="1" x14ac:dyDescent="0.2">
      <c r="A28" s="109">
        <v>2010</v>
      </c>
      <c r="B28" s="42">
        <v>2220.596</v>
      </c>
      <c r="C28" s="43">
        <v>19383.79620214424</v>
      </c>
      <c r="D28" s="43">
        <v>7.8964364800000002</v>
      </c>
      <c r="E28" s="43">
        <v>2859.8440975993899</v>
      </c>
      <c r="F28" s="43">
        <v>21.365680480237444</v>
      </c>
      <c r="G28" s="43">
        <v>692.74860934879348</v>
      </c>
      <c r="H28" s="43">
        <v>27.466025537334886</v>
      </c>
      <c r="I28" s="43">
        <v>0</v>
      </c>
      <c r="J28" s="43">
        <v>322.18112879706536</v>
      </c>
      <c r="K28" s="43">
        <v>1.8427314664781995</v>
      </c>
      <c r="L28" s="70"/>
      <c r="M28" s="43">
        <v>18</v>
      </c>
      <c r="N28" s="43">
        <v>682.07922835220097</v>
      </c>
      <c r="O28" s="43">
        <v>414.66174192712003</v>
      </c>
      <c r="P28" s="43">
        <v>686.32883962996004</v>
      </c>
      <c r="Q28" s="43">
        <v>252.0961342552086</v>
      </c>
      <c r="R28" s="43">
        <v>320.68128909852152</v>
      </c>
      <c r="S28" s="43">
        <v>253.12156307692308</v>
      </c>
      <c r="T28" s="70"/>
      <c r="U28" s="43">
        <v>0</v>
      </c>
      <c r="V28" s="43">
        <v>12.027448109999996</v>
      </c>
      <c r="W28" s="43">
        <v>33.748405099297059</v>
      </c>
      <c r="X28" s="43">
        <v>544.43130229944848</v>
      </c>
      <c r="Y28" s="37">
        <v>12.437310450833326</v>
      </c>
      <c r="Z28" s="36">
        <f t="shared" si="0"/>
        <v>28767.350174153056</v>
      </c>
    </row>
    <row r="29" spans="1:26" ht="13.7" customHeight="1" x14ac:dyDescent="0.2">
      <c r="A29" s="109">
        <v>2011</v>
      </c>
      <c r="B29" s="42">
        <v>2970.4444362000004</v>
      </c>
      <c r="C29" s="43">
        <v>25651.815434152508</v>
      </c>
      <c r="D29" s="43">
        <v>9.6789181718053392</v>
      </c>
      <c r="E29" s="43">
        <v>3053.1686252835734</v>
      </c>
      <c r="F29" s="43">
        <v>29.644372331333305</v>
      </c>
      <c r="G29" s="43">
        <v>614.31547570898249</v>
      </c>
      <c r="H29" s="43">
        <v>21.468398833088738</v>
      </c>
      <c r="I29" s="43">
        <v>4.4423699999999995</v>
      </c>
      <c r="J29" s="43">
        <v>345.48886921983984</v>
      </c>
      <c r="K29" s="43">
        <v>1.7651322764781998</v>
      </c>
      <c r="L29" s="70"/>
      <c r="M29" s="43">
        <v>88.108253668275282</v>
      </c>
      <c r="N29" s="43">
        <v>750.59600685762496</v>
      </c>
      <c r="O29" s="43">
        <v>453.94416376726451</v>
      </c>
      <c r="P29" s="43">
        <v>1638.5667968864079</v>
      </c>
      <c r="Q29" s="43">
        <v>233.99295010078839</v>
      </c>
      <c r="R29" s="43">
        <v>184.09663175697568</v>
      </c>
      <c r="S29" s="43">
        <v>270.34679000000006</v>
      </c>
      <c r="T29" s="70"/>
      <c r="U29" s="43">
        <v>0</v>
      </c>
      <c r="V29" s="43">
        <v>103.58084052285712</v>
      </c>
      <c r="W29" s="43">
        <v>36.535579609446486</v>
      </c>
      <c r="X29" s="43">
        <v>542.62277277063686</v>
      </c>
      <c r="Y29" s="37">
        <v>11.974032960000001</v>
      </c>
      <c r="Z29" s="36">
        <f t="shared" si="0"/>
        <v>37016.596851077891</v>
      </c>
    </row>
    <row r="30" spans="1:26" ht="13.7" customHeight="1" x14ac:dyDescent="0.2">
      <c r="A30" s="109">
        <v>2012</v>
      </c>
      <c r="B30" s="42">
        <v>5615.784887329999</v>
      </c>
      <c r="C30" s="43">
        <v>32198.854310326922</v>
      </c>
      <c r="D30" s="43">
        <v>8.6451716106599985</v>
      </c>
      <c r="E30" s="43">
        <v>4347.2374572049475</v>
      </c>
      <c r="F30" s="43">
        <v>23.918928561150718</v>
      </c>
      <c r="G30" s="43">
        <v>674.27289775975373</v>
      </c>
      <c r="H30" s="43">
        <v>218.39346685804404</v>
      </c>
      <c r="I30" s="43">
        <v>458.16735266426792</v>
      </c>
      <c r="J30" s="43">
        <v>365.36894556360221</v>
      </c>
      <c r="K30" s="43">
        <v>1.3171317164781997</v>
      </c>
      <c r="L30" s="70"/>
      <c r="M30" s="43">
        <v>79.7427453969552</v>
      </c>
      <c r="N30" s="43">
        <v>827.66607600963164</v>
      </c>
      <c r="O30" s="43">
        <v>501.5605050665763</v>
      </c>
      <c r="P30" s="43">
        <v>2420.8572943202639</v>
      </c>
      <c r="Q30" s="43">
        <v>242.43844639811388</v>
      </c>
      <c r="R30" s="43">
        <v>909.83</v>
      </c>
      <c r="S30" s="43">
        <v>368.0874487407836</v>
      </c>
      <c r="T30" s="70"/>
      <c r="U30" s="43">
        <v>0</v>
      </c>
      <c r="V30" s="43">
        <v>58.265121724475513</v>
      </c>
      <c r="W30" s="43">
        <v>41.671922218750616</v>
      </c>
      <c r="X30" s="43">
        <v>528.49137874842882</v>
      </c>
      <c r="Y30" s="37">
        <v>12.111600000000001</v>
      </c>
      <c r="Z30" s="36">
        <f t="shared" si="0"/>
        <v>49902.683088219812</v>
      </c>
    </row>
    <row r="31" spans="1:26" ht="13.7" customHeight="1" x14ac:dyDescent="0.2">
      <c r="A31" s="109">
        <v>2013</v>
      </c>
      <c r="B31" s="42">
        <v>9976.8221186650007</v>
      </c>
      <c r="C31" s="43">
        <v>38696.062995144821</v>
      </c>
      <c r="D31" s="43">
        <v>8.3602575098800003</v>
      </c>
      <c r="E31" s="43">
        <v>4341.2707749429846</v>
      </c>
      <c r="F31" s="43">
        <v>15.90835932850837</v>
      </c>
      <c r="G31" s="43">
        <v>829.01587080919944</v>
      </c>
      <c r="H31" s="43">
        <v>1642.2313828484232</v>
      </c>
      <c r="I31" s="43">
        <v>1507.2866772</v>
      </c>
      <c r="J31" s="43">
        <v>413.57689842282701</v>
      </c>
      <c r="K31" s="43">
        <v>2.3834017164781991</v>
      </c>
      <c r="L31" s="70"/>
      <c r="M31" s="43">
        <v>74.431098657870436</v>
      </c>
      <c r="N31" s="43">
        <v>2366.9301872069177</v>
      </c>
      <c r="O31" s="43">
        <v>554.00240846275517</v>
      </c>
      <c r="P31" s="43">
        <v>4845.1913651900004</v>
      </c>
      <c r="Q31" s="43">
        <v>379.38476285539178</v>
      </c>
      <c r="R31" s="43">
        <v>1225.4362352941175</v>
      </c>
      <c r="S31" s="43">
        <v>473.69046373821561</v>
      </c>
      <c r="T31" s="70"/>
      <c r="U31" s="43">
        <v>0</v>
      </c>
      <c r="V31" s="43">
        <v>25.801544239432776</v>
      </c>
      <c r="W31" s="43">
        <v>55.733006756701599</v>
      </c>
      <c r="X31" s="43">
        <v>447.83707888816065</v>
      </c>
      <c r="Y31" s="37">
        <v>12.111600000000001</v>
      </c>
      <c r="Z31" s="36">
        <f t="shared" si="0"/>
        <v>67893.46848787769</v>
      </c>
    </row>
    <row r="32" spans="1:26" ht="13.7" customHeight="1" x14ac:dyDescent="0.2">
      <c r="A32" s="109">
        <v>2014</v>
      </c>
      <c r="B32" s="42">
        <v>16356.498079999999</v>
      </c>
      <c r="C32" s="43">
        <v>46607.613237777368</v>
      </c>
      <c r="D32" s="43">
        <v>7.8613066998300001</v>
      </c>
      <c r="E32" s="43">
        <v>5533.5174794438599</v>
      </c>
      <c r="F32" s="43">
        <v>15.308113003265053</v>
      </c>
      <c r="G32" s="43">
        <v>699.58045277374981</v>
      </c>
      <c r="H32" s="43">
        <v>1904.6048595976681</v>
      </c>
      <c r="I32" s="43">
        <v>1756.4819996562994</v>
      </c>
      <c r="J32" s="43">
        <v>534.4075226712464</v>
      </c>
      <c r="K32" s="43">
        <v>1.7781317164781991</v>
      </c>
      <c r="L32" s="70"/>
      <c r="M32" s="43">
        <v>62.281976135361973</v>
      </c>
      <c r="N32" s="43">
        <v>2813.0160494001934</v>
      </c>
      <c r="O32" s="43">
        <v>687.70565483694452</v>
      </c>
      <c r="P32" s="43">
        <v>4791.206209046305</v>
      </c>
      <c r="Q32" s="43">
        <v>497.17090153645336</v>
      </c>
      <c r="R32" s="43">
        <v>1403.8896153124483</v>
      </c>
      <c r="S32" s="43">
        <v>596.11935773821563</v>
      </c>
      <c r="T32" s="70"/>
      <c r="U32" s="43">
        <v>0</v>
      </c>
      <c r="V32" s="43">
        <v>4.0667443588285472</v>
      </c>
      <c r="W32" s="43">
        <v>295.29677849530498</v>
      </c>
      <c r="X32" s="43">
        <v>434.60365417160284</v>
      </c>
      <c r="Y32" s="37">
        <v>12.111600000000001</v>
      </c>
      <c r="Z32" s="36">
        <f t="shared" si="0"/>
        <v>85015.119724371427</v>
      </c>
    </row>
    <row r="33" spans="1:28" ht="13.7" customHeight="1" x14ac:dyDescent="0.2">
      <c r="A33" s="109">
        <v>2015</v>
      </c>
      <c r="B33" s="42">
        <v>24003.183920000003</v>
      </c>
      <c r="C33" s="43">
        <v>68252.421681809603</v>
      </c>
      <c r="D33" s="43">
        <v>7.9272067703999998</v>
      </c>
      <c r="E33" s="43">
        <v>8209.587510745996</v>
      </c>
      <c r="F33" s="43">
        <v>5.0872667200000006</v>
      </c>
      <c r="G33" s="43">
        <v>1141.1900402925771</v>
      </c>
      <c r="H33" s="43">
        <v>5937.5129282262496</v>
      </c>
      <c r="I33" s="43">
        <v>2258.0265052149571</v>
      </c>
      <c r="J33" s="43">
        <v>588.58270870944784</v>
      </c>
      <c r="K33" s="43">
        <v>1.3000099999999999</v>
      </c>
      <c r="L33" s="70"/>
      <c r="M33" s="43">
        <v>93.973172037228707</v>
      </c>
      <c r="N33" s="43">
        <v>2943.7169004894545</v>
      </c>
      <c r="O33" s="43">
        <v>789.61150642150778</v>
      </c>
      <c r="P33" s="43">
        <v>8261.6669299587993</v>
      </c>
      <c r="Q33" s="43">
        <v>523.80435603750789</v>
      </c>
      <c r="R33" s="43">
        <v>2074.4412748949271</v>
      </c>
      <c r="S33" s="43">
        <v>738.71507999999994</v>
      </c>
      <c r="T33" s="70"/>
      <c r="U33" s="43">
        <v>0</v>
      </c>
      <c r="V33" s="43">
        <v>0.16209999999999999</v>
      </c>
      <c r="W33" s="43">
        <v>408.22123039171902</v>
      </c>
      <c r="X33" s="43">
        <v>378.64662347535631</v>
      </c>
      <c r="Y33" s="37">
        <v>12.205950000000001</v>
      </c>
      <c r="Z33" s="36">
        <f t="shared" si="0"/>
        <v>126629.98490219575</v>
      </c>
    </row>
    <row r="34" spans="1:28" ht="13.7" customHeight="1" x14ac:dyDescent="0.2">
      <c r="A34" s="109">
        <v>2016</v>
      </c>
      <c r="B34" s="42">
        <v>37040.538890603995</v>
      </c>
      <c r="C34" s="43">
        <v>138670.30043409788</v>
      </c>
      <c r="D34" s="43">
        <v>7.2276748400000006</v>
      </c>
      <c r="E34" s="43">
        <v>20481.828331952147</v>
      </c>
      <c r="F34" s="43">
        <v>5.041366720000001</v>
      </c>
      <c r="G34" s="43">
        <v>5143.6083658295056</v>
      </c>
      <c r="H34" s="43">
        <v>18206.030040248792</v>
      </c>
      <c r="I34" s="43">
        <v>2098.6132280598695</v>
      </c>
      <c r="J34" s="43">
        <v>572.45895359287908</v>
      </c>
      <c r="K34" s="43">
        <v>1.3000099999999999</v>
      </c>
      <c r="L34" s="70"/>
      <c r="M34" s="43">
        <v>92.300237084384889</v>
      </c>
      <c r="N34" s="43">
        <v>11791.887667798264</v>
      </c>
      <c r="O34" s="43">
        <v>1368.2034517131306</v>
      </c>
      <c r="P34" s="43">
        <v>12439.093907959785</v>
      </c>
      <c r="Q34" s="43">
        <v>2371.6560163404911</v>
      </c>
      <c r="R34" s="43">
        <v>7609.1646664306136</v>
      </c>
      <c r="S34" s="43">
        <v>647.87376000000006</v>
      </c>
      <c r="T34" s="70"/>
      <c r="U34" s="43">
        <v>0</v>
      </c>
      <c r="V34" s="43">
        <v>5110.3549999999996</v>
      </c>
      <c r="W34" s="43">
        <v>135.17311705649999</v>
      </c>
      <c r="X34" s="43">
        <v>407.23594450718923</v>
      </c>
      <c r="Y34" s="37">
        <v>0.30292650999999998</v>
      </c>
      <c r="Z34" s="36">
        <f t="shared" si="0"/>
        <v>264200.19399134535</v>
      </c>
    </row>
    <row r="35" spans="1:28" ht="13.7" customHeight="1" x14ac:dyDescent="0.2">
      <c r="A35" s="109">
        <v>2017</v>
      </c>
      <c r="B35" s="42">
        <v>56253.722159151439</v>
      </c>
      <c r="C35" s="43">
        <v>216867.24278096258</v>
      </c>
      <c r="D35" s="43">
        <v>7.0990603788449214</v>
      </c>
      <c r="E35" s="43">
        <v>37267.707510745997</v>
      </c>
      <c r="F35" s="43">
        <v>0</v>
      </c>
      <c r="G35" s="43">
        <v>6460.1573127365564</v>
      </c>
      <c r="H35" s="43">
        <v>19209.257707838064</v>
      </c>
      <c r="I35" s="43">
        <v>9739.1051381189354</v>
      </c>
      <c r="J35" s="43">
        <v>621.31011174701575</v>
      </c>
      <c r="K35" s="43">
        <v>3943.8820099999998</v>
      </c>
      <c r="L35" s="70"/>
      <c r="M35" s="43">
        <v>5718.0262951099367</v>
      </c>
      <c r="N35" s="43">
        <v>16798.507390301533</v>
      </c>
      <c r="O35" s="43">
        <v>1446.0414371052082</v>
      </c>
      <c r="P35" s="43">
        <v>19176.090870887856</v>
      </c>
      <c r="Q35" s="43">
        <v>10046.922835807114</v>
      </c>
      <c r="R35" s="43">
        <v>8901.6479124905563</v>
      </c>
      <c r="S35" s="43">
        <v>521.78770202951466</v>
      </c>
      <c r="T35" s="70"/>
      <c r="U35" s="43">
        <v>0</v>
      </c>
      <c r="V35" s="43">
        <v>9324.5</v>
      </c>
      <c r="W35" s="43">
        <v>159.15444774706998</v>
      </c>
      <c r="X35" s="43">
        <v>323.61482759449905</v>
      </c>
      <c r="Y35" s="37">
        <v>3754.84</v>
      </c>
      <c r="Z35" s="36">
        <f t="shared" si="0"/>
        <v>426540.61751075281</v>
      </c>
    </row>
    <row r="36" spans="1:28" ht="13.7" customHeight="1" x14ac:dyDescent="0.2">
      <c r="A36" s="109">
        <v>2018</v>
      </c>
      <c r="B36" s="42">
        <v>81783.862806521094</v>
      </c>
      <c r="C36" s="43">
        <v>429523.31899896945</v>
      </c>
      <c r="D36" s="43">
        <v>0.11582368</v>
      </c>
      <c r="E36" s="43">
        <v>75049.4755</v>
      </c>
      <c r="F36" s="43">
        <v>0</v>
      </c>
      <c r="G36" s="43">
        <v>11103.494494883857</v>
      </c>
      <c r="H36" s="43">
        <v>31020.36063411674</v>
      </c>
      <c r="I36" s="43">
        <v>19178.26125639549</v>
      </c>
      <c r="J36" s="43">
        <v>920.74868738784176</v>
      </c>
      <c r="K36" s="43">
        <v>7941.0430100000003</v>
      </c>
      <c r="L36" s="70"/>
      <c r="M36" s="43">
        <v>11420.28846829073</v>
      </c>
      <c r="N36" s="43">
        <v>25241.263705400219</v>
      </c>
      <c r="O36" s="43">
        <v>1859.5145708529433</v>
      </c>
      <c r="P36" s="43">
        <v>31544.429644</v>
      </c>
      <c r="Q36" s="43">
        <v>15761.232601681128</v>
      </c>
      <c r="R36" s="43">
        <v>16413.347040778157</v>
      </c>
      <c r="S36" s="43">
        <v>521.35949236099475</v>
      </c>
      <c r="T36" s="70"/>
      <c r="U36" s="43">
        <v>0</v>
      </c>
      <c r="V36" s="43">
        <v>18904.150000000001</v>
      </c>
      <c r="W36" s="43">
        <v>320.51214468555503</v>
      </c>
      <c r="X36" s="43">
        <v>403.86163185222608</v>
      </c>
      <c r="Y36" s="37">
        <v>7573.8700010000011</v>
      </c>
      <c r="Z36" s="36">
        <f t="shared" si="0"/>
        <v>786484.5105128563</v>
      </c>
    </row>
    <row r="37" spans="1:28" ht="13.7" customHeight="1" x14ac:dyDescent="0.2">
      <c r="A37" s="109">
        <v>2019</v>
      </c>
      <c r="B37" s="42">
        <v>120098.937147615</v>
      </c>
      <c r="C37" s="43">
        <v>576931.74411557545</v>
      </c>
      <c r="D37" s="43">
        <v>8.5571489299999985</v>
      </c>
      <c r="E37" s="43">
        <v>116645.5125</v>
      </c>
      <c r="F37" s="43">
        <v>0</v>
      </c>
      <c r="G37" s="43">
        <v>17890.253268428201</v>
      </c>
      <c r="H37" s="43">
        <v>47707.100802649999</v>
      </c>
      <c r="I37" s="43">
        <v>30219.103656396688</v>
      </c>
      <c r="J37" s="43">
        <v>641.00997623059618</v>
      </c>
      <c r="K37" s="43">
        <v>12579.25001</v>
      </c>
      <c r="L37" s="70"/>
      <c r="M37" s="43">
        <v>18038.831290646904</v>
      </c>
      <c r="N37" s="43">
        <v>38883.82903622961</v>
      </c>
      <c r="O37" s="43">
        <v>2677.5753452640729</v>
      </c>
      <c r="P37" s="43">
        <v>48708.230444000001</v>
      </c>
      <c r="Q37" s="43">
        <v>23251.765400266067</v>
      </c>
      <c r="R37" s="43">
        <v>24268.590184796009</v>
      </c>
      <c r="S37" s="43">
        <v>56.981458052504479</v>
      </c>
      <c r="T37" s="70"/>
      <c r="U37" s="43">
        <v>0</v>
      </c>
      <c r="V37" s="43">
        <v>29947.5</v>
      </c>
      <c r="W37" s="43">
        <v>507.74763493575006</v>
      </c>
      <c r="X37" s="43">
        <v>634.41702753426625</v>
      </c>
      <c r="Y37" s="37">
        <v>11080.585880139999</v>
      </c>
      <c r="Z37" s="36">
        <f t="shared" si="0"/>
        <v>1120777.5223276909</v>
      </c>
    </row>
    <row r="38" spans="1:28" ht="13.7" customHeight="1" x14ac:dyDescent="0.2">
      <c r="A38" s="109">
        <v>2020</v>
      </c>
      <c r="B38" s="42">
        <v>155084.16826500001</v>
      </c>
      <c r="C38" s="43">
        <v>743139.56332975079</v>
      </c>
      <c r="D38" s="43">
        <v>0</v>
      </c>
      <c r="E38" s="43">
        <v>169716.95</v>
      </c>
      <c r="F38" s="43">
        <v>0</v>
      </c>
      <c r="G38" s="43">
        <v>23477.989087409889</v>
      </c>
      <c r="H38" s="43">
        <v>59492.686418483427</v>
      </c>
      <c r="I38" s="43">
        <v>48372.093039903826</v>
      </c>
      <c r="J38" s="43">
        <v>466.34830954700953</v>
      </c>
      <c r="K38" s="43">
        <v>17671.750010000003</v>
      </c>
      <c r="L38" s="70"/>
      <c r="M38" s="43">
        <v>25305.656769914076</v>
      </c>
      <c r="N38" s="43">
        <v>53027.358343614156</v>
      </c>
      <c r="O38" s="43">
        <v>3444.632121097904</v>
      </c>
      <c r="P38" s="43">
        <v>68928.680596268518</v>
      </c>
      <c r="Q38" s="43">
        <v>32700.072459925741</v>
      </c>
      <c r="R38" s="43">
        <v>33165.48052574171</v>
      </c>
      <c r="S38" s="43">
        <v>51.676677144793054</v>
      </c>
      <c r="T38" s="70"/>
      <c r="U38" s="43">
        <v>0</v>
      </c>
      <c r="V38" s="43">
        <v>44477.275016489999</v>
      </c>
      <c r="W38" s="43">
        <v>713.32205929825</v>
      </c>
      <c r="X38" s="43">
        <v>789.30443660107892</v>
      </c>
      <c r="Y38" s="37">
        <v>13883.935880139999</v>
      </c>
      <c r="Z38" s="36">
        <f t="shared" si="0"/>
        <v>1493908.9433463311</v>
      </c>
    </row>
    <row r="39" spans="1:28" s="21" customFormat="1" ht="13.7" customHeight="1" x14ac:dyDescent="0.2">
      <c r="A39" s="109">
        <v>2021</v>
      </c>
      <c r="B39" s="42">
        <v>196925.97485886002</v>
      </c>
      <c r="C39" s="43">
        <v>1013922.8014006033</v>
      </c>
      <c r="D39" s="43">
        <v>0</v>
      </c>
      <c r="E39" s="43">
        <v>202189.32102328126</v>
      </c>
      <c r="F39" s="43">
        <v>0</v>
      </c>
      <c r="G39" s="43">
        <v>34247.413847284202</v>
      </c>
      <c r="H39" s="43">
        <v>79539.432827249999</v>
      </c>
      <c r="I39" s="43">
        <v>53433.227254338912</v>
      </c>
      <c r="J39" s="43">
        <v>142.66797367596888</v>
      </c>
      <c r="K39" s="43">
        <v>21949.711875000001</v>
      </c>
      <c r="L39" s="70"/>
      <c r="M39" s="43">
        <v>30878.266851951244</v>
      </c>
      <c r="N39" s="43">
        <v>68212.669206903811</v>
      </c>
      <c r="O39" s="43">
        <v>4877.8744566340602</v>
      </c>
      <c r="P39" s="43">
        <v>87950.029374350823</v>
      </c>
      <c r="Q39" s="43">
        <v>41034.329692944404</v>
      </c>
      <c r="R39" s="43">
        <v>37118.420873148061</v>
      </c>
      <c r="S39" s="43">
        <v>45.109266951876037</v>
      </c>
      <c r="T39" s="70"/>
      <c r="U39" s="43">
        <v>0</v>
      </c>
      <c r="V39" s="43">
        <v>52925.599999999999</v>
      </c>
      <c r="W39" s="43">
        <v>871.04214858749992</v>
      </c>
      <c r="X39" s="43">
        <v>978.73185167305246</v>
      </c>
      <c r="Y39" s="37">
        <v>14898.760880139998</v>
      </c>
      <c r="Z39" s="36">
        <f t="shared" si="0"/>
        <v>1942141.3856635783</v>
      </c>
      <c r="AA39" s="1"/>
      <c r="AB39" s="1"/>
    </row>
    <row r="40" spans="1:28" s="21" customFormat="1" ht="13.7" customHeight="1" x14ac:dyDescent="0.2">
      <c r="A40" s="109">
        <v>2022</v>
      </c>
      <c r="B40" s="42">
        <v>239753.00700000001</v>
      </c>
      <c r="C40" s="43">
        <v>1737521.507</v>
      </c>
      <c r="D40" s="43">
        <v>2031.9662085250002</v>
      </c>
      <c r="E40" s="43">
        <v>335330.505</v>
      </c>
      <c r="F40" s="43">
        <v>2742.4576921000003</v>
      </c>
      <c r="G40" s="43">
        <v>50993.61</v>
      </c>
      <c r="H40" s="43">
        <v>129000.531</v>
      </c>
      <c r="I40" s="43">
        <v>95518.308000000005</v>
      </c>
      <c r="J40" s="43">
        <v>49.58</v>
      </c>
      <c r="K40" s="43">
        <v>41375.741000000002</v>
      </c>
      <c r="L40" s="70"/>
      <c r="M40" s="43">
        <v>41424.406000000003</v>
      </c>
      <c r="N40" s="43">
        <v>115414.147</v>
      </c>
      <c r="O40" s="43">
        <v>9081.5409999999993</v>
      </c>
      <c r="P40" s="43">
        <v>126327.927</v>
      </c>
      <c r="Q40" s="43">
        <v>69005.762000000002</v>
      </c>
      <c r="R40" s="43">
        <v>49033.464</v>
      </c>
      <c r="S40" s="43">
        <v>2529.0619999999999</v>
      </c>
      <c r="T40" s="70"/>
      <c r="U40" s="43">
        <v>1169.0674730000001</v>
      </c>
      <c r="V40" s="43">
        <v>66942.036999999997</v>
      </c>
      <c r="W40" s="43">
        <v>4549.5330000000004</v>
      </c>
      <c r="X40" s="43">
        <v>5078.2030000000004</v>
      </c>
      <c r="Y40" s="37">
        <v>27725.710999999999</v>
      </c>
      <c r="Z40" s="36">
        <f t="shared" si="0"/>
        <v>3152598.0733736255</v>
      </c>
      <c r="AA40" s="22"/>
      <c r="AB40" s="22"/>
    </row>
    <row r="41" spans="1:28" s="21" customFormat="1" ht="13.7" customHeight="1" x14ac:dyDescent="0.2">
      <c r="A41" s="109">
        <v>2023</v>
      </c>
      <c r="B41" s="42">
        <v>798882.30686745001</v>
      </c>
      <c r="C41" s="43">
        <v>7849445.8156850217</v>
      </c>
      <c r="D41" s="43">
        <v>2031.9662085250002</v>
      </c>
      <c r="E41" s="43">
        <v>1266521.6393225384</v>
      </c>
      <c r="F41" s="43">
        <v>2742.4576921000003</v>
      </c>
      <c r="G41" s="43">
        <v>205873.21264354029</v>
      </c>
      <c r="H41" s="43">
        <v>529800.28640975</v>
      </c>
      <c r="I41" s="43">
        <v>382491.35218416754</v>
      </c>
      <c r="J41" s="43">
        <v>47.179382760000003</v>
      </c>
      <c r="K41" s="43">
        <v>140924.15255495001</v>
      </c>
      <c r="L41" s="70"/>
      <c r="M41" s="43">
        <v>303627.7611611606</v>
      </c>
      <c r="N41" s="43">
        <v>422600.76742639218</v>
      </c>
      <c r="O41" s="43">
        <v>22404.462340374997</v>
      </c>
      <c r="P41" s="43">
        <v>720830.35287201265</v>
      </c>
      <c r="Q41" s="43">
        <v>288748.6238182566</v>
      </c>
      <c r="R41" s="43">
        <v>262714.84983295074</v>
      </c>
      <c r="S41" s="43">
        <v>2519.3068696750001</v>
      </c>
      <c r="T41" s="70"/>
      <c r="U41" s="43">
        <v>1852.5838759999999</v>
      </c>
      <c r="V41" s="43">
        <v>202112.5</v>
      </c>
      <c r="W41" s="43">
        <v>6856.5650067574998</v>
      </c>
      <c r="X41" s="43">
        <v>10177.23041589332</v>
      </c>
      <c r="Y41" s="37">
        <v>87670.578114824995</v>
      </c>
      <c r="Z41" s="36">
        <f t="shared" si="0"/>
        <v>13510875.950685097</v>
      </c>
      <c r="AA41" s="1"/>
      <c r="AB41" s="1"/>
    </row>
    <row r="42" spans="1:28" s="21" customFormat="1" ht="13.7" customHeight="1" x14ac:dyDescent="0.2">
      <c r="A42" s="109">
        <v>2024</v>
      </c>
      <c r="B42" s="42">
        <v>972409.25214944989</v>
      </c>
      <c r="C42" s="43">
        <v>9863196.1863086279</v>
      </c>
      <c r="D42" s="43">
        <v>2032.2572383150002</v>
      </c>
      <c r="E42" s="43">
        <v>1619428.3926254814</v>
      </c>
      <c r="F42" s="43">
        <v>2742.4576921000003</v>
      </c>
      <c r="G42" s="43">
        <v>298501.81579965004</v>
      </c>
      <c r="H42" s="43">
        <v>570651.83329604997</v>
      </c>
      <c r="I42" s="43">
        <v>390469.2906449869</v>
      </c>
      <c r="J42" s="43">
        <v>44.538297720000003</v>
      </c>
      <c r="K42" s="43">
        <v>128220.75489495001</v>
      </c>
      <c r="L42" s="70"/>
      <c r="M42" s="43">
        <v>386918.23322123004</v>
      </c>
      <c r="N42" s="43">
        <v>535771.65421762678</v>
      </c>
      <c r="O42" s="43">
        <v>57393.677661563612</v>
      </c>
      <c r="P42" s="43">
        <v>715222.81136023498</v>
      </c>
      <c r="Q42" s="43">
        <v>271886.46175848501</v>
      </c>
      <c r="R42" s="43">
        <v>279277.48268325074</v>
      </c>
      <c r="S42" s="43">
        <v>2510.8104316710965</v>
      </c>
      <c r="T42" s="70"/>
      <c r="U42" s="43">
        <v>1852.5838759999999</v>
      </c>
      <c r="V42" s="43">
        <v>308000</v>
      </c>
      <c r="W42" s="43"/>
      <c r="X42" s="43">
        <v>17043.542233030814</v>
      </c>
      <c r="Y42" s="37">
        <v>102589.35825798499</v>
      </c>
      <c r="Z42" s="36">
        <f t="shared" si="0"/>
        <v>16526163.394648407</v>
      </c>
      <c r="AA42" s="1"/>
      <c r="AB42" s="1"/>
    </row>
    <row r="43" spans="1:28" s="2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  <c r="AA43" s="1"/>
      <c r="AB43" s="1"/>
    </row>
    <row r="44" spans="1:28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8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8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8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8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29" x14ac:dyDescent="0.2">
      <c r="A49" s="109"/>
      <c r="Z49" s="17"/>
    </row>
    <row r="50" spans="1:29" x14ac:dyDescent="0.2">
      <c r="A50" s="109"/>
      <c r="Z50" s="17"/>
    </row>
    <row r="51" spans="1:29" x14ac:dyDescent="0.2">
      <c r="A51" s="109"/>
      <c r="Z51" s="17"/>
    </row>
    <row r="52" spans="1:29" x14ac:dyDescent="0.2">
      <c r="A52" s="109"/>
      <c r="Z52" s="17"/>
    </row>
    <row r="53" spans="1:29" x14ac:dyDescent="0.2">
      <c r="A53" s="109"/>
      <c r="Z53" s="24"/>
      <c r="AA53" s="22"/>
      <c r="AB53" s="22"/>
      <c r="AC53" s="22"/>
    </row>
    <row r="54" spans="1:29" x14ac:dyDescent="0.2">
      <c r="A54" s="109"/>
      <c r="Z54" s="20"/>
    </row>
    <row r="55" spans="1:29" x14ac:dyDescent="0.2">
      <c r="A55" s="109"/>
      <c r="Z55" s="20"/>
    </row>
    <row r="56" spans="1:29" x14ac:dyDescent="0.2">
      <c r="A56" s="109"/>
    </row>
    <row r="57" spans="1:29" x14ac:dyDescent="0.2">
      <c r="A57" s="109"/>
    </row>
    <row r="58" spans="1:29" x14ac:dyDescent="0.2">
      <c r="A58" s="109"/>
    </row>
    <row r="59" spans="1:29" x14ac:dyDescent="0.2">
      <c r="A59" s="109"/>
    </row>
    <row r="60" spans="1:29" x14ac:dyDescent="0.2">
      <c r="A60" s="109"/>
    </row>
    <row r="61" spans="1:29" x14ac:dyDescent="0.2">
      <c r="A61" s="109"/>
    </row>
    <row r="62" spans="1:29" x14ac:dyDescent="0.2">
      <c r="A62" s="109"/>
    </row>
    <row r="63" spans="1:29" x14ac:dyDescent="0.2">
      <c r="A63" s="109"/>
    </row>
    <row r="64" spans="1:29" x14ac:dyDescent="0.2">
      <c r="A64" s="109"/>
    </row>
    <row r="65" spans="1:1" x14ac:dyDescent="0.2">
      <c r="A65" s="109"/>
    </row>
    <row r="66" spans="1:1" x14ac:dyDescent="0.2">
      <c r="A66" s="109"/>
    </row>
    <row r="67" spans="1:1" x14ac:dyDescent="0.2">
      <c r="A67" s="109"/>
    </row>
    <row r="68" spans="1:1" x14ac:dyDescent="0.2">
      <c r="A68" s="109"/>
    </row>
    <row r="69" spans="1:1" x14ac:dyDescent="0.2">
      <c r="A69" s="109"/>
    </row>
    <row r="70" spans="1:1" x14ac:dyDescent="0.2">
      <c r="A70" s="109"/>
    </row>
    <row r="71" spans="1:1" x14ac:dyDescent="0.2">
      <c r="A71" s="109"/>
    </row>
    <row r="72" spans="1:1" x14ac:dyDescent="0.2">
      <c r="A72" s="109"/>
    </row>
    <row r="73" spans="1:1" x14ac:dyDescent="0.2">
      <c r="A73" s="109"/>
    </row>
    <row r="74" spans="1:1" x14ac:dyDescent="0.2">
      <c r="A74" s="109"/>
    </row>
    <row r="75" spans="1:1" x14ac:dyDescent="0.2">
      <c r="A75" s="109"/>
    </row>
    <row r="76" spans="1:1" x14ac:dyDescent="0.2">
      <c r="A76" s="109"/>
    </row>
    <row r="77" spans="1:1" x14ac:dyDescent="0.2">
      <c r="A77" s="109"/>
    </row>
    <row r="78" spans="1:1" x14ac:dyDescent="0.2">
      <c r="A78" s="109"/>
    </row>
    <row r="79" spans="1:1" x14ac:dyDescent="0.2">
      <c r="A79" s="109"/>
    </row>
    <row r="80" spans="1:1" x14ac:dyDescent="0.2">
      <c r="A80" s="109"/>
    </row>
    <row r="81" spans="1:1" x14ac:dyDescent="0.2">
      <c r="A81" s="109"/>
    </row>
    <row r="82" spans="1:1" x14ac:dyDescent="0.2">
      <c r="A82" s="109"/>
    </row>
    <row r="83" spans="1:1" x14ac:dyDescent="0.2">
      <c r="A83" s="109"/>
    </row>
    <row r="84" spans="1:1" x14ac:dyDescent="0.2">
      <c r="A84" s="109"/>
    </row>
    <row r="85" spans="1:1" x14ac:dyDescent="0.2">
      <c r="A85" s="109"/>
    </row>
    <row r="86" spans="1:1" x14ac:dyDescent="0.2">
      <c r="A86" s="109"/>
    </row>
    <row r="87" spans="1:1" x14ac:dyDescent="0.2">
      <c r="A87" s="109"/>
    </row>
    <row r="88" spans="1:1" x14ac:dyDescent="0.2">
      <c r="A88" s="109"/>
    </row>
    <row r="89" spans="1:1" x14ac:dyDescent="0.2">
      <c r="A89" s="109"/>
    </row>
    <row r="90" spans="1:1" x14ac:dyDescent="0.2">
      <c r="A90" s="109"/>
    </row>
    <row r="91" spans="1:1" x14ac:dyDescent="0.2">
      <c r="A91" s="109"/>
    </row>
    <row r="92" spans="1:1" x14ac:dyDescent="0.2">
      <c r="A92" s="109"/>
    </row>
    <row r="93" spans="1:1" x14ac:dyDescent="0.2">
      <c r="A93" s="109"/>
    </row>
    <row r="94" spans="1:1" x14ac:dyDescent="0.2">
      <c r="A94" s="109"/>
    </row>
    <row r="95" spans="1:1" x14ac:dyDescent="0.2">
      <c r="A95" s="109"/>
    </row>
    <row r="96" spans="1:1" x14ac:dyDescent="0.2">
      <c r="A96" s="109"/>
    </row>
    <row r="97" spans="1:1" x14ac:dyDescent="0.2">
      <c r="A97" s="109"/>
    </row>
    <row r="98" spans="1:1" x14ac:dyDescent="0.2">
      <c r="A98" s="109"/>
    </row>
    <row r="99" spans="1:1" x14ac:dyDescent="0.2">
      <c r="A99" s="109"/>
    </row>
    <row r="100" spans="1:1" x14ac:dyDescent="0.2">
      <c r="A100" s="109"/>
    </row>
    <row r="101" spans="1:1" x14ac:dyDescent="0.2">
      <c r="A101" s="109"/>
    </row>
    <row r="102" spans="1:1" x14ac:dyDescent="0.2">
      <c r="A102" s="109"/>
    </row>
    <row r="103" spans="1:1" x14ac:dyDescent="0.2">
      <c r="A103" s="109"/>
    </row>
    <row r="104" spans="1:1" x14ac:dyDescent="0.2">
      <c r="A104" s="109"/>
    </row>
    <row r="105" spans="1:1" x14ac:dyDescent="0.2">
      <c r="A105" s="109"/>
    </row>
    <row r="106" spans="1:1" x14ac:dyDescent="0.2">
      <c r="A106" s="109"/>
    </row>
    <row r="107" spans="1:1" x14ac:dyDescent="0.2">
      <c r="A107" s="109"/>
    </row>
    <row r="108" spans="1:1" x14ac:dyDescent="0.2">
      <c r="A108" s="109"/>
    </row>
    <row r="109" spans="1:1" x14ac:dyDescent="0.2">
      <c r="A109" s="109"/>
    </row>
    <row r="110" spans="1:1" x14ac:dyDescent="0.2">
      <c r="A110" s="109"/>
    </row>
    <row r="111" spans="1:1" x14ac:dyDescent="0.2">
      <c r="A111" s="109"/>
    </row>
    <row r="112" spans="1:1" x14ac:dyDescent="0.2">
      <c r="A112" s="109"/>
    </row>
    <row r="113" spans="1:1" x14ac:dyDescent="0.2">
      <c r="A113" s="109"/>
    </row>
    <row r="114" spans="1:1" x14ac:dyDescent="0.2">
      <c r="A114" s="109"/>
    </row>
    <row r="115" spans="1:1" x14ac:dyDescent="0.2">
      <c r="A115" s="109"/>
    </row>
    <row r="116" spans="1:1" x14ac:dyDescent="0.2">
      <c r="A116" s="109"/>
    </row>
    <row r="117" spans="1:1" x14ac:dyDescent="0.2">
      <c r="A117" s="109"/>
    </row>
    <row r="118" spans="1:1" x14ac:dyDescent="0.2">
      <c r="A118" s="109"/>
    </row>
    <row r="119" spans="1:1" x14ac:dyDescent="0.2">
      <c r="A119" s="109"/>
    </row>
    <row r="120" spans="1:1" x14ac:dyDescent="0.2">
      <c r="A120" s="109"/>
    </row>
    <row r="121" spans="1:1" x14ac:dyDescent="0.2">
      <c r="A121" s="109"/>
    </row>
    <row r="122" spans="1:1" x14ac:dyDescent="0.2">
      <c r="A122" s="109"/>
    </row>
    <row r="123" spans="1:1" x14ac:dyDescent="0.2">
      <c r="A123" s="109"/>
    </row>
    <row r="124" spans="1:1" x14ac:dyDescent="0.2">
      <c r="A124" s="109"/>
    </row>
    <row r="125" spans="1:1" x14ac:dyDescent="0.2">
      <c r="A125" s="109"/>
    </row>
    <row r="126" spans="1:1" x14ac:dyDescent="0.2">
      <c r="A126" s="109"/>
    </row>
    <row r="127" spans="1:1" x14ac:dyDescent="0.2">
      <c r="A127" s="109"/>
    </row>
    <row r="128" spans="1:1" x14ac:dyDescent="0.2">
      <c r="A128" s="109"/>
    </row>
    <row r="129" spans="1:1" x14ac:dyDescent="0.2">
      <c r="A129" s="109"/>
    </row>
    <row r="130" spans="1:1" x14ac:dyDescent="0.2">
      <c r="A130" s="109"/>
    </row>
    <row r="131" spans="1:1" x14ac:dyDescent="0.2">
      <c r="A131" s="109"/>
    </row>
    <row r="132" spans="1:1" x14ac:dyDescent="0.2">
      <c r="A132" s="109"/>
    </row>
    <row r="133" spans="1:1" x14ac:dyDescent="0.2">
      <c r="A133" s="109"/>
    </row>
    <row r="134" spans="1:1" x14ac:dyDescent="0.2">
      <c r="A134" s="109"/>
    </row>
    <row r="135" spans="1:1" x14ac:dyDescent="0.2">
      <c r="A135" s="109"/>
    </row>
    <row r="136" spans="1:1" x14ac:dyDescent="0.2">
      <c r="A136" s="109"/>
    </row>
    <row r="137" spans="1:1" x14ac:dyDescent="0.2">
      <c r="A137" s="109"/>
    </row>
    <row r="138" spans="1:1" x14ac:dyDescent="0.2">
      <c r="A138" s="109"/>
    </row>
    <row r="139" spans="1:1" x14ac:dyDescent="0.2">
      <c r="A139" s="109"/>
    </row>
    <row r="140" spans="1:1" x14ac:dyDescent="0.2">
      <c r="A140" s="109"/>
    </row>
    <row r="141" spans="1:1" x14ac:dyDescent="0.2">
      <c r="A141" s="109"/>
    </row>
    <row r="142" spans="1:1" x14ac:dyDescent="0.2">
      <c r="A142" s="109"/>
    </row>
    <row r="143" spans="1:1" x14ac:dyDescent="0.2">
      <c r="A143" s="109"/>
    </row>
    <row r="144" spans="1:1" x14ac:dyDescent="0.2">
      <c r="A144" s="109"/>
    </row>
    <row r="145" spans="1:1" x14ac:dyDescent="0.2">
      <c r="A145" s="109"/>
    </row>
    <row r="146" spans="1:1" x14ac:dyDescent="0.2">
      <c r="A146" s="109"/>
    </row>
    <row r="147" spans="1:1" x14ac:dyDescent="0.2">
      <c r="A147" s="109"/>
    </row>
    <row r="148" spans="1:1" x14ac:dyDescent="0.2">
      <c r="A148" s="109"/>
    </row>
    <row r="149" spans="1:1" x14ac:dyDescent="0.2">
      <c r="A149" s="109"/>
    </row>
    <row r="150" spans="1:1" x14ac:dyDescent="0.2">
      <c r="A150" s="109"/>
    </row>
    <row r="151" spans="1:1" x14ac:dyDescent="0.2">
      <c r="A151" s="109"/>
    </row>
    <row r="152" spans="1:1" x14ac:dyDescent="0.2">
      <c r="A152" s="109"/>
    </row>
    <row r="153" spans="1:1" x14ac:dyDescent="0.2">
      <c r="A153" s="109"/>
    </row>
    <row r="154" spans="1:1" x14ac:dyDescent="0.2">
      <c r="A154" s="109"/>
    </row>
    <row r="155" spans="1:1" x14ac:dyDescent="0.2">
      <c r="A155" s="109"/>
    </row>
    <row r="156" spans="1:1" x14ac:dyDescent="0.2">
      <c r="A156" s="109"/>
    </row>
    <row r="157" spans="1:1" x14ac:dyDescent="0.2">
      <c r="A157" s="109"/>
    </row>
    <row r="158" spans="1:1" x14ac:dyDescent="0.2">
      <c r="A158" s="109"/>
    </row>
    <row r="159" spans="1:1" x14ac:dyDescent="0.2">
      <c r="A159" s="109"/>
    </row>
    <row r="160" spans="1:1" x14ac:dyDescent="0.2">
      <c r="A160" s="109"/>
    </row>
    <row r="161" spans="1:1" x14ac:dyDescent="0.2">
      <c r="A161" s="109"/>
    </row>
    <row r="162" spans="1:1" x14ac:dyDescent="0.2">
      <c r="A162" s="109"/>
    </row>
    <row r="163" spans="1:1" x14ac:dyDescent="0.2">
      <c r="A163" s="109"/>
    </row>
    <row r="164" spans="1:1" x14ac:dyDescent="0.2">
      <c r="A164" s="109"/>
    </row>
    <row r="165" spans="1:1" x14ac:dyDescent="0.2">
      <c r="A165" s="109"/>
    </row>
    <row r="166" spans="1:1" x14ac:dyDescent="0.2">
      <c r="A166" s="109"/>
    </row>
    <row r="167" spans="1:1" x14ac:dyDescent="0.2">
      <c r="A167" s="109"/>
    </row>
    <row r="168" spans="1:1" x14ac:dyDescent="0.2">
      <c r="A168" s="109"/>
    </row>
    <row r="169" spans="1:1" x14ac:dyDescent="0.2">
      <c r="A169" s="109"/>
    </row>
    <row r="170" spans="1:1" x14ac:dyDescent="0.2">
      <c r="A170" s="109"/>
    </row>
    <row r="171" spans="1:1" x14ac:dyDescent="0.2">
      <c r="A171" s="109"/>
    </row>
    <row r="172" spans="1:1" x14ac:dyDescent="0.2">
      <c r="A172" s="109"/>
    </row>
    <row r="173" spans="1:1" x14ac:dyDescent="0.2">
      <c r="A173" s="109"/>
    </row>
    <row r="174" spans="1:1" x14ac:dyDescent="0.2">
      <c r="A174" s="109"/>
    </row>
    <row r="175" spans="1:1" x14ac:dyDescent="0.2">
      <c r="A175" s="109"/>
    </row>
    <row r="176" spans="1:1" x14ac:dyDescent="0.2">
      <c r="A176" s="109"/>
    </row>
    <row r="177" spans="1:1" x14ac:dyDescent="0.2">
      <c r="A177" s="109"/>
    </row>
    <row r="178" spans="1:1" x14ac:dyDescent="0.2">
      <c r="A178" s="109"/>
    </row>
    <row r="179" spans="1:1" x14ac:dyDescent="0.2">
      <c r="A179" s="109"/>
    </row>
    <row r="180" spans="1:1" x14ac:dyDescent="0.2">
      <c r="A180" s="109"/>
    </row>
    <row r="181" spans="1:1" x14ac:dyDescent="0.2">
      <c r="A181" s="109"/>
    </row>
    <row r="182" spans="1:1" x14ac:dyDescent="0.2">
      <c r="A182" s="109"/>
    </row>
    <row r="183" spans="1:1" x14ac:dyDescent="0.2">
      <c r="A183" s="109"/>
    </row>
    <row r="184" spans="1:1" x14ac:dyDescent="0.2">
      <c r="A184" s="109"/>
    </row>
    <row r="185" spans="1:1" x14ac:dyDescent="0.2">
      <c r="A185" s="109"/>
    </row>
    <row r="186" spans="1:1" x14ac:dyDescent="0.2">
      <c r="A186" s="109"/>
    </row>
    <row r="187" spans="1:1" x14ac:dyDescent="0.2">
      <c r="A187" s="109"/>
    </row>
    <row r="188" spans="1:1" x14ac:dyDescent="0.2">
      <c r="A188" s="109"/>
    </row>
    <row r="189" spans="1:1" x14ac:dyDescent="0.2">
      <c r="A189" s="109"/>
    </row>
    <row r="190" spans="1:1" x14ac:dyDescent="0.2">
      <c r="A190" s="109"/>
    </row>
    <row r="191" spans="1:1" x14ac:dyDescent="0.2">
      <c r="A191" s="109"/>
    </row>
    <row r="192" spans="1:1" x14ac:dyDescent="0.2">
      <c r="A192" s="109"/>
    </row>
    <row r="193" spans="1:1" x14ac:dyDescent="0.2">
      <c r="A193" s="109"/>
    </row>
    <row r="194" spans="1:1" x14ac:dyDescent="0.2">
      <c r="A194" s="109"/>
    </row>
    <row r="195" spans="1:1" x14ac:dyDescent="0.2">
      <c r="A195" s="109"/>
    </row>
    <row r="196" spans="1:1" x14ac:dyDescent="0.2">
      <c r="A196" s="109"/>
    </row>
    <row r="197" spans="1:1" x14ac:dyDescent="0.2">
      <c r="A197" s="109"/>
    </row>
    <row r="198" spans="1:1" x14ac:dyDescent="0.2">
      <c r="A198" s="109"/>
    </row>
    <row r="199" spans="1:1" x14ac:dyDescent="0.2">
      <c r="A199" s="109"/>
    </row>
    <row r="200" spans="1:1" x14ac:dyDescent="0.2">
      <c r="A200" s="109"/>
    </row>
    <row r="201" spans="1:1" x14ac:dyDescent="0.2">
      <c r="A201" s="109"/>
    </row>
    <row r="202" spans="1:1" x14ac:dyDescent="0.2">
      <c r="A202" s="109"/>
    </row>
    <row r="203" spans="1:1" x14ac:dyDescent="0.2">
      <c r="A203" s="109"/>
    </row>
    <row r="204" spans="1:1" x14ac:dyDescent="0.2">
      <c r="A204" s="109"/>
    </row>
    <row r="205" spans="1:1" x14ac:dyDescent="0.2">
      <c r="A205" s="109"/>
    </row>
    <row r="206" spans="1:1" x14ac:dyDescent="0.2">
      <c r="A206" s="109"/>
    </row>
    <row r="207" spans="1:1" x14ac:dyDescent="0.2">
      <c r="A207" s="109"/>
    </row>
    <row r="208" spans="1:1" x14ac:dyDescent="0.2">
      <c r="A208" s="109"/>
    </row>
    <row r="209" spans="1:1" x14ac:dyDescent="0.2">
      <c r="A209" s="109"/>
    </row>
    <row r="210" spans="1:1" x14ac:dyDescent="0.2">
      <c r="A210" s="109"/>
    </row>
    <row r="211" spans="1:1" x14ac:dyDescent="0.2">
      <c r="A211" s="109"/>
    </row>
    <row r="212" spans="1:1" x14ac:dyDescent="0.2">
      <c r="A212" s="109"/>
    </row>
    <row r="213" spans="1:1" x14ac:dyDescent="0.2">
      <c r="A213" s="109"/>
    </row>
    <row r="214" spans="1:1" x14ac:dyDescent="0.2">
      <c r="A214" s="109"/>
    </row>
    <row r="215" spans="1:1" x14ac:dyDescent="0.2">
      <c r="A215" s="109"/>
    </row>
    <row r="216" spans="1:1" x14ac:dyDescent="0.2">
      <c r="A216" s="109"/>
    </row>
    <row r="217" spans="1:1" x14ac:dyDescent="0.2">
      <c r="A217" s="109"/>
    </row>
    <row r="218" spans="1:1" x14ac:dyDescent="0.2">
      <c r="A218" s="109"/>
    </row>
    <row r="219" spans="1:1" x14ac:dyDescent="0.2">
      <c r="A219" s="109"/>
    </row>
    <row r="220" spans="1:1" x14ac:dyDescent="0.2">
      <c r="A220" s="109"/>
    </row>
    <row r="221" spans="1:1" x14ac:dyDescent="0.2">
      <c r="A221" s="109"/>
    </row>
    <row r="222" spans="1:1" x14ac:dyDescent="0.2">
      <c r="A222" s="109"/>
    </row>
    <row r="223" spans="1:1" x14ac:dyDescent="0.2">
      <c r="A223" s="109"/>
    </row>
    <row r="224" spans="1:1" x14ac:dyDescent="0.2">
      <c r="A224" s="109"/>
    </row>
    <row r="225" spans="1:1" x14ac:dyDescent="0.2">
      <c r="A225" s="109"/>
    </row>
    <row r="226" spans="1:1" x14ac:dyDescent="0.2">
      <c r="A226" s="109"/>
    </row>
    <row r="227" spans="1:1" x14ac:dyDescent="0.2">
      <c r="A227" s="109"/>
    </row>
    <row r="228" spans="1:1" x14ac:dyDescent="0.2">
      <c r="A228" s="109"/>
    </row>
    <row r="229" spans="1:1" x14ac:dyDescent="0.2">
      <c r="A229" s="109"/>
    </row>
    <row r="230" spans="1:1" x14ac:dyDescent="0.2">
      <c r="A230" s="109"/>
    </row>
    <row r="231" spans="1:1" x14ac:dyDescent="0.2">
      <c r="A231" s="109"/>
    </row>
    <row r="232" spans="1:1" x14ac:dyDescent="0.2">
      <c r="A232" s="109"/>
    </row>
    <row r="233" spans="1:1" x14ac:dyDescent="0.2">
      <c r="A233" s="109"/>
    </row>
    <row r="234" spans="1:1" x14ac:dyDescent="0.2">
      <c r="A234" s="109"/>
    </row>
    <row r="235" spans="1:1" x14ac:dyDescent="0.2">
      <c r="A235" s="109"/>
    </row>
    <row r="236" spans="1:1" x14ac:dyDescent="0.2">
      <c r="A236" s="109"/>
    </row>
    <row r="237" spans="1:1" x14ac:dyDescent="0.2">
      <c r="A237" s="109"/>
    </row>
    <row r="238" spans="1:1" x14ac:dyDescent="0.2">
      <c r="A238" s="109"/>
    </row>
    <row r="239" spans="1:1" x14ac:dyDescent="0.2">
      <c r="A239" s="109"/>
    </row>
    <row r="240" spans="1:1" x14ac:dyDescent="0.2">
      <c r="A240" s="109"/>
    </row>
    <row r="241" spans="1:1" x14ac:dyDescent="0.2">
      <c r="A241" s="109"/>
    </row>
    <row r="242" spans="1:1" x14ac:dyDescent="0.2">
      <c r="A242" s="109"/>
    </row>
    <row r="243" spans="1:1" x14ac:dyDescent="0.2">
      <c r="A243" s="109"/>
    </row>
    <row r="244" spans="1:1" x14ac:dyDescent="0.2">
      <c r="A244" s="109"/>
    </row>
    <row r="245" spans="1:1" x14ac:dyDescent="0.2">
      <c r="A245" s="109"/>
    </row>
    <row r="246" spans="1:1" x14ac:dyDescent="0.2">
      <c r="A246" s="109"/>
    </row>
    <row r="247" spans="1:1" x14ac:dyDescent="0.2">
      <c r="A247" s="109"/>
    </row>
    <row r="248" spans="1:1" x14ac:dyDescent="0.2">
      <c r="A248" s="109"/>
    </row>
    <row r="249" spans="1:1" x14ac:dyDescent="0.2">
      <c r="A249" s="109"/>
    </row>
    <row r="250" spans="1:1" x14ac:dyDescent="0.2">
      <c r="A250" s="109"/>
    </row>
    <row r="251" spans="1:1" x14ac:dyDescent="0.2">
      <c r="A251" s="109"/>
    </row>
    <row r="252" spans="1:1" x14ac:dyDescent="0.2">
      <c r="A252" s="109"/>
    </row>
    <row r="253" spans="1:1" x14ac:dyDescent="0.2">
      <c r="A253" s="109"/>
    </row>
    <row r="254" spans="1:1" x14ac:dyDescent="0.2">
      <c r="A254" s="109"/>
    </row>
    <row r="255" spans="1:1" x14ac:dyDescent="0.2">
      <c r="A255" s="109"/>
    </row>
    <row r="256" spans="1:1" x14ac:dyDescent="0.2">
      <c r="A256" s="109"/>
    </row>
    <row r="257" spans="1:1" x14ac:dyDescent="0.2">
      <c r="A257" s="109"/>
    </row>
    <row r="258" spans="1:1" x14ac:dyDescent="0.2">
      <c r="A258" s="109"/>
    </row>
    <row r="259" spans="1:1" x14ac:dyDescent="0.2">
      <c r="A259" s="109"/>
    </row>
    <row r="260" spans="1:1" x14ac:dyDescent="0.2">
      <c r="A260" s="109"/>
    </row>
    <row r="261" spans="1:1" x14ac:dyDescent="0.2">
      <c r="A261" s="109"/>
    </row>
    <row r="262" spans="1:1" x14ac:dyDescent="0.2">
      <c r="A262" s="109"/>
    </row>
    <row r="263" spans="1:1" x14ac:dyDescent="0.2">
      <c r="A263" s="109"/>
    </row>
    <row r="264" spans="1:1" x14ac:dyDescent="0.2">
      <c r="A264" s="109"/>
    </row>
    <row r="265" spans="1:1" x14ac:dyDescent="0.2">
      <c r="A265" s="109"/>
    </row>
    <row r="266" spans="1:1" x14ac:dyDescent="0.2">
      <c r="A266" s="109"/>
    </row>
    <row r="267" spans="1:1" x14ac:dyDescent="0.2">
      <c r="A267" s="109"/>
    </row>
    <row r="268" spans="1:1" x14ac:dyDescent="0.2">
      <c r="A268" s="109"/>
    </row>
    <row r="269" spans="1:1" x14ac:dyDescent="0.2">
      <c r="A269" s="109"/>
    </row>
    <row r="270" spans="1:1" x14ac:dyDescent="0.2">
      <c r="A270" s="109"/>
    </row>
    <row r="271" spans="1:1" x14ac:dyDescent="0.2">
      <c r="A271" s="109"/>
    </row>
    <row r="272" spans="1:1" x14ac:dyDescent="0.2">
      <c r="A272" s="109"/>
    </row>
    <row r="273" spans="1:1" x14ac:dyDescent="0.2">
      <c r="A273" s="109"/>
    </row>
    <row r="274" spans="1:1" x14ac:dyDescent="0.2">
      <c r="A274" s="109"/>
    </row>
    <row r="275" spans="1:1" x14ac:dyDescent="0.2">
      <c r="A275" s="109"/>
    </row>
    <row r="276" spans="1:1" x14ac:dyDescent="0.2">
      <c r="A276" s="109"/>
    </row>
    <row r="277" spans="1:1" x14ac:dyDescent="0.2">
      <c r="A277" s="109"/>
    </row>
    <row r="278" spans="1:1" x14ac:dyDescent="0.2">
      <c r="A278" s="109"/>
    </row>
    <row r="279" spans="1:1" x14ac:dyDescent="0.2">
      <c r="A279" s="109"/>
    </row>
    <row r="280" spans="1:1" x14ac:dyDescent="0.2">
      <c r="A280" s="109"/>
    </row>
    <row r="281" spans="1:1" x14ac:dyDescent="0.2">
      <c r="A281" s="109"/>
    </row>
    <row r="282" spans="1:1" x14ac:dyDescent="0.2">
      <c r="A282" s="109"/>
    </row>
    <row r="283" spans="1:1" x14ac:dyDescent="0.2">
      <c r="A283" s="109"/>
    </row>
    <row r="284" spans="1:1" x14ac:dyDescent="0.2">
      <c r="A284" s="109"/>
    </row>
    <row r="285" spans="1:1" x14ac:dyDescent="0.2">
      <c r="A285" s="109"/>
    </row>
    <row r="286" spans="1:1" x14ac:dyDescent="0.2">
      <c r="A286" s="109"/>
    </row>
    <row r="287" spans="1:1" x14ac:dyDescent="0.2">
      <c r="A287" s="109"/>
    </row>
    <row r="288" spans="1:1" x14ac:dyDescent="0.2">
      <c r="A288" s="109"/>
    </row>
    <row r="289" spans="1:1" x14ac:dyDescent="0.2">
      <c r="A289" s="109"/>
    </row>
    <row r="290" spans="1:1" x14ac:dyDescent="0.2">
      <c r="A290" s="109"/>
    </row>
    <row r="291" spans="1:1" x14ac:dyDescent="0.2">
      <c r="A291" s="109"/>
    </row>
    <row r="292" spans="1:1" x14ac:dyDescent="0.2">
      <c r="A292" s="109"/>
    </row>
    <row r="293" spans="1:1" x14ac:dyDescent="0.2">
      <c r="A293" s="109"/>
    </row>
    <row r="294" spans="1:1" x14ac:dyDescent="0.2">
      <c r="A294" s="109"/>
    </row>
    <row r="295" spans="1:1" x14ac:dyDescent="0.2">
      <c r="A295" s="109"/>
    </row>
    <row r="296" spans="1:1" x14ac:dyDescent="0.2">
      <c r="A296" s="109"/>
    </row>
    <row r="297" spans="1:1" x14ac:dyDescent="0.2">
      <c r="A297" s="109"/>
    </row>
    <row r="298" spans="1:1" x14ac:dyDescent="0.2">
      <c r="A298" s="109"/>
    </row>
    <row r="299" spans="1:1" x14ac:dyDescent="0.2">
      <c r="A299" s="109"/>
    </row>
    <row r="300" spans="1:1" x14ac:dyDescent="0.2">
      <c r="A300" s="109"/>
    </row>
    <row r="301" spans="1:1" x14ac:dyDescent="0.2">
      <c r="A301" s="109"/>
    </row>
    <row r="302" spans="1:1" x14ac:dyDescent="0.2">
      <c r="A302" s="109"/>
    </row>
    <row r="303" spans="1:1" x14ac:dyDescent="0.2">
      <c r="A303" s="109"/>
    </row>
    <row r="304" spans="1:1" x14ac:dyDescent="0.2">
      <c r="A304" s="109"/>
    </row>
    <row r="305" spans="1:1" x14ac:dyDescent="0.2">
      <c r="A305" s="109"/>
    </row>
    <row r="306" spans="1:1" x14ac:dyDescent="0.2">
      <c r="A306" s="109"/>
    </row>
    <row r="307" spans="1:1" x14ac:dyDescent="0.2">
      <c r="A307" s="109"/>
    </row>
    <row r="308" spans="1:1" x14ac:dyDescent="0.2">
      <c r="A308" s="109"/>
    </row>
    <row r="309" spans="1:1" x14ac:dyDescent="0.2">
      <c r="A309" s="109"/>
    </row>
    <row r="310" spans="1:1" x14ac:dyDescent="0.2">
      <c r="A310" s="109"/>
    </row>
    <row r="311" spans="1:1" x14ac:dyDescent="0.2">
      <c r="A311" s="109"/>
    </row>
    <row r="312" spans="1:1" x14ac:dyDescent="0.2">
      <c r="A312" s="109"/>
    </row>
    <row r="313" spans="1:1" x14ac:dyDescent="0.2">
      <c r="A313" s="109"/>
    </row>
    <row r="314" spans="1:1" x14ac:dyDescent="0.2">
      <c r="A314" s="109"/>
    </row>
    <row r="315" spans="1:1" x14ac:dyDescent="0.2">
      <c r="A315" s="109"/>
    </row>
    <row r="316" spans="1:1" x14ac:dyDescent="0.2">
      <c r="A316" s="109"/>
    </row>
    <row r="317" spans="1:1" x14ac:dyDescent="0.2">
      <c r="A317" s="109"/>
    </row>
    <row r="318" spans="1:1" x14ac:dyDescent="0.2">
      <c r="A318" s="109"/>
    </row>
    <row r="319" spans="1:1" x14ac:dyDescent="0.2">
      <c r="A319" s="109"/>
    </row>
    <row r="320" spans="1:1" x14ac:dyDescent="0.2">
      <c r="A320" s="109"/>
    </row>
    <row r="321" spans="1:1" x14ac:dyDescent="0.2">
      <c r="A321" s="109"/>
    </row>
    <row r="322" spans="1:1" x14ac:dyDescent="0.2">
      <c r="A322" s="109"/>
    </row>
    <row r="323" spans="1:1" x14ac:dyDescent="0.2">
      <c r="A323" s="109"/>
    </row>
    <row r="324" spans="1:1" x14ac:dyDescent="0.2">
      <c r="A324" s="109"/>
    </row>
    <row r="325" spans="1:1" x14ac:dyDescent="0.2">
      <c r="A325" s="109"/>
    </row>
    <row r="326" spans="1:1" x14ac:dyDescent="0.2">
      <c r="A326" s="109"/>
    </row>
    <row r="327" spans="1:1" x14ac:dyDescent="0.2">
      <c r="A327" s="109"/>
    </row>
    <row r="328" spans="1:1" x14ac:dyDescent="0.2">
      <c r="A328" s="109"/>
    </row>
    <row r="329" spans="1:1" x14ac:dyDescent="0.2">
      <c r="A329" s="109"/>
    </row>
    <row r="330" spans="1:1" x14ac:dyDescent="0.2">
      <c r="A330" s="109"/>
    </row>
    <row r="331" spans="1:1" x14ac:dyDescent="0.2">
      <c r="A331" s="109"/>
    </row>
    <row r="332" spans="1:1" x14ac:dyDescent="0.2">
      <c r="A332" s="109"/>
    </row>
    <row r="333" spans="1:1" x14ac:dyDescent="0.2">
      <c r="A333" s="109"/>
    </row>
    <row r="334" spans="1:1" x14ac:dyDescent="0.2">
      <c r="A334" s="109"/>
    </row>
    <row r="335" spans="1:1" x14ac:dyDescent="0.2">
      <c r="A335" s="109"/>
    </row>
    <row r="336" spans="1:1" x14ac:dyDescent="0.2">
      <c r="A336" s="109"/>
    </row>
    <row r="337" spans="1:1" x14ac:dyDescent="0.2">
      <c r="A337" s="109"/>
    </row>
    <row r="338" spans="1:1" x14ac:dyDescent="0.2">
      <c r="A338" s="111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</sheetData>
  <phoneticPr fontId="7" type="noConversion"/>
  <hyperlinks>
    <hyperlink ref="A5" location="INDICE!A14" display="VOLVER AL INDICE" xr:uid="{00000000-0004-0000-3100-000000000000}"/>
  </hyperlinks>
  <pageMargins left="0.75" right="0.75" top="1" bottom="1" header="0" footer="0"/>
  <headerFooter alignWithMargins="0"/>
  <ignoredErrors>
    <ignoredError sqref="Z14:Z41" formulaRange="1"/>
  </ignoredError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45"/>
  <dimension ref="A1:AC363"/>
  <sheetViews>
    <sheetView zoomScale="130" zoomScaleNormal="130" workbookViewId="0">
      <pane xSplit="1" ySplit="9" topLeftCell="B10" activePane="bottomRight" state="frozen"/>
      <selection activeCell="L49" sqref="L49"/>
      <selection pane="topRight" activeCell="L49" sqref="L49"/>
      <selection pane="bottomLeft" activeCell="L49" sqref="L49"/>
      <selection pane="bottomRight" activeCell="N5" sqref="N5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2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7" s="44" customFormat="1" ht="25.5" customHeight="1" x14ac:dyDescent="0.2">
      <c r="A2" s="102" t="s">
        <v>6</v>
      </c>
      <c r="B2" s="30" t="s">
        <v>108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Deuda Pública con Organismos Internacionales, por provincia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7" s="44" customFormat="1" ht="12.75" customHeight="1" x14ac:dyDescent="0.2">
      <c r="A3" s="102" t="s">
        <v>1825</v>
      </c>
      <c r="B3" s="19" t="s">
        <v>1836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7" s="44" customFormat="1" ht="33.75" customHeight="1" x14ac:dyDescent="0.2">
      <c r="A5" s="157" t="s">
        <v>1839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7" s="44" customFormat="1" ht="22.5" customHeight="1" x14ac:dyDescent="0.2">
      <c r="A7" s="102" t="s">
        <v>1840</v>
      </c>
      <c r="B7" s="25" t="s">
        <v>1850</v>
      </c>
      <c r="C7" s="40" t="s">
        <v>1850</v>
      </c>
      <c r="D7" s="40" t="s">
        <v>1850</v>
      </c>
      <c r="E7" s="40" t="s">
        <v>1850</v>
      </c>
      <c r="F7" s="40" t="s">
        <v>1850</v>
      </c>
      <c r="G7" s="40" t="s">
        <v>1850</v>
      </c>
      <c r="H7" s="40" t="s">
        <v>1850</v>
      </c>
      <c r="I7" s="40" t="s">
        <v>1850</v>
      </c>
      <c r="J7" s="40" t="s">
        <v>1850</v>
      </c>
      <c r="K7" s="40" t="s">
        <v>1850</v>
      </c>
      <c r="L7" s="40" t="s">
        <v>1850</v>
      </c>
      <c r="M7" s="40" t="s">
        <v>1850</v>
      </c>
      <c r="N7" s="40" t="s">
        <v>1850</v>
      </c>
      <c r="O7" s="40" t="s">
        <v>1850</v>
      </c>
      <c r="P7" s="40" t="s">
        <v>1850</v>
      </c>
      <c r="Q7" s="40" t="s">
        <v>1850</v>
      </c>
      <c r="R7" s="40" t="s">
        <v>1850</v>
      </c>
      <c r="S7" s="40" t="s">
        <v>1850</v>
      </c>
      <c r="T7" s="40" t="s">
        <v>1850</v>
      </c>
      <c r="U7" s="40" t="s">
        <v>1850</v>
      </c>
      <c r="V7" s="40" t="s">
        <v>1850</v>
      </c>
      <c r="W7" s="40" t="s">
        <v>1850</v>
      </c>
      <c r="X7" s="40" t="s">
        <v>1850</v>
      </c>
      <c r="Y7" s="40" t="s">
        <v>1850</v>
      </c>
      <c r="Z7" s="41" t="s">
        <v>1850</v>
      </c>
    </row>
    <row r="8" spans="1:27" s="44" customFormat="1" ht="11.25" x14ac:dyDescent="0.2">
      <c r="A8" s="104" t="s">
        <v>1841</v>
      </c>
      <c r="B8" s="121" t="s">
        <v>1400</v>
      </c>
      <c r="C8" s="122" t="s">
        <v>1401</v>
      </c>
      <c r="D8" s="122" t="s">
        <v>1402</v>
      </c>
      <c r="E8" s="124" t="s">
        <v>1403</v>
      </c>
      <c r="F8" s="122" t="s">
        <v>1404</v>
      </c>
      <c r="G8" s="122" t="s">
        <v>1405</v>
      </c>
      <c r="H8" s="124" t="s">
        <v>1406</v>
      </c>
      <c r="I8" s="122" t="s">
        <v>1407</v>
      </c>
      <c r="J8" s="122" t="s">
        <v>1408</v>
      </c>
      <c r="K8" s="124" t="s">
        <v>1409</v>
      </c>
      <c r="L8" s="122" t="s">
        <v>1410</v>
      </c>
      <c r="M8" s="122" t="s">
        <v>1411</v>
      </c>
      <c r="N8" s="124" t="s">
        <v>1412</v>
      </c>
      <c r="O8" s="122" t="s">
        <v>1413</v>
      </c>
      <c r="P8" s="122" t="s">
        <v>1414</v>
      </c>
      <c r="Q8" s="124" t="s">
        <v>1415</v>
      </c>
      <c r="R8" s="122" t="s">
        <v>1416</v>
      </c>
      <c r="S8" s="122" t="s">
        <v>1417</v>
      </c>
      <c r="T8" s="122" t="s">
        <v>1418</v>
      </c>
      <c r="U8" s="122" t="s">
        <v>1419</v>
      </c>
      <c r="V8" s="122" t="s">
        <v>1420</v>
      </c>
      <c r="W8" s="122" t="s">
        <v>1421</v>
      </c>
      <c r="X8" s="122" t="s">
        <v>1422</v>
      </c>
      <c r="Y8" s="122" t="s">
        <v>1423</v>
      </c>
      <c r="Z8" s="123" t="s">
        <v>1424</v>
      </c>
    </row>
    <row r="9" spans="1:27" s="45" customFormat="1" ht="23.25" customHeight="1" thickBot="1" x14ac:dyDescent="0.25">
      <c r="A9" s="105" t="s">
        <v>162</v>
      </c>
      <c r="B9" s="71" t="s">
        <v>84</v>
      </c>
      <c r="C9" s="23" t="s">
        <v>139</v>
      </c>
      <c r="D9" s="23" t="s">
        <v>140</v>
      </c>
      <c r="E9" s="32" t="s">
        <v>141</v>
      </c>
      <c r="F9" s="23" t="s">
        <v>142</v>
      </c>
      <c r="G9" s="23" t="s">
        <v>143</v>
      </c>
      <c r="H9" s="32" t="s">
        <v>144</v>
      </c>
      <c r="I9" s="23" t="s">
        <v>145</v>
      </c>
      <c r="J9" s="23" t="s">
        <v>146</v>
      </c>
      <c r="K9" s="32" t="s">
        <v>147</v>
      </c>
      <c r="L9" s="23" t="s">
        <v>148</v>
      </c>
      <c r="M9" s="23" t="s">
        <v>149</v>
      </c>
      <c r="N9" s="32" t="s">
        <v>150</v>
      </c>
      <c r="O9" s="23" t="s">
        <v>151</v>
      </c>
      <c r="P9" s="23" t="s">
        <v>152</v>
      </c>
      <c r="Q9" s="32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33" t="s">
        <v>161</v>
      </c>
    </row>
    <row r="10" spans="1:27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127"/>
      <c r="AA10" s="142"/>
    </row>
    <row r="11" spans="1:27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127"/>
      <c r="AA11" s="142"/>
    </row>
    <row r="12" spans="1:27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127"/>
      <c r="AA12" s="142"/>
    </row>
    <row r="13" spans="1:27" ht="13.7" customHeight="1" x14ac:dyDescent="0.2">
      <c r="A13" s="109">
        <v>1995</v>
      </c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127"/>
      <c r="AA13" s="142"/>
    </row>
    <row r="14" spans="1:27" ht="13.7" customHeight="1" x14ac:dyDescent="0.2">
      <c r="A14" s="109">
        <v>1996</v>
      </c>
      <c r="B14" s="128">
        <v>23.2</v>
      </c>
      <c r="C14" s="128">
        <v>112.41200000000001</v>
      </c>
      <c r="D14" s="128">
        <v>21.216999999999999</v>
      </c>
      <c r="E14" s="128">
        <v>77.854666999999992</v>
      </c>
      <c r="F14" s="128">
        <v>74.677999999999997</v>
      </c>
      <c r="G14" s="128">
        <v>141.10400000000001</v>
      </c>
      <c r="H14" s="128">
        <v>9.2560000000000002</v>
      </c>
      <c r="I14" s="128">
        <v>179.381</v>
      </c>
      <c r="J14" s="128">
        <v>141.822</v>
      </c>
      <c r="K14" s="128">
        <v>19.285</v>
      </c>
      <c r="L14" s="128">
        <v>28.78</v>
      </c>
      <c r="M14" s="128">
        <v>11.192</v>
      </c>
      <c r="N14" s="128">
        <v>292.31700000000001</v>
      </c>
      <c r="O14" s="128">
        <v>142.56700000000001</v>
      </c>
      <c r="P14" s="128">
        <v>26.751999999999999</v>
      </c>
      <c r="Q14" s="128">
        <v>110.136</v>
      </c>
      <c r="R14" s="128">
        <v>81.555999999999997</v>
      </c>
      <c r="S14" s="128">
        <v>104.23429300000001</v>
      </c>
      <c r="T14" s="128">
        <v>59.981000000000002</v>
      </c>
      <c r="U14" s="128">
        <v>2.9521380646153847</v>
      </c>
      <c r="V14" s="128">
        <v>111.459</v>
      </c>
      <c r="W14" s="128">
        <v>41.728000000000002</v>
      </c>
      <c r="X14" s="128">
        <v>102.422</v>
      </c>
      <c r="Y14" s="128">
        <v>3.4929999999999999</v>
      </c>
      <c r="Z14" s="35">
        <f>SUM(B14:Y14)</f>
        <v>1919.7790980646153</v>
      </c>
    </row>
    <row r="15" spans="1:27" ht="13.7" customHeight="1" x14ac:dyDescent="0.2">
      <c r="A15" s="109">
        <v>1997</v>
      </c>
      <c r="B15" s="42">
        <v>19.2</v>
      </c>
      <c r="C15" s="43">
        <v>275.2</v>
      </c>
      <c r="D15" s="43">
        <v>29.900230800000003</v>
      </c>
      <c r="E15" s="43">
        <v>111.30557699999999</v>
      </c>
      <c r="F15" s="43">
        <v>67.881</v>
      </c>
      <c r="G15" s="43">
        <v>132.55500000000001</v>
      </c>
      <c r="H15" s="43">
        <v>9.9606239999999993</v>
      </c>
      <c r="I15" s="43">
        <v>176.42697126999997</v>
      </c>
      <c r="J15" s="43">
        <v>152.01499999999999</v>
      </c>
      <c r="K15" s="43">
        <v>19.376999999999999</v>
      </c>
      <c r="L15" s="43">
        <v>29.493560000000002</v>
      </c>
      <c r="M15" s="43">
        <v>16.479662181818181</v>
      </c>
      <c r="N15" s="43">
        <v>312.697</v>
      </c>
      <c r="O15" s="43">
        <v>139.83933999999999</v>
      </c>
      <c r="P15" s="43">
        <v>29.73</v>
      </c>
      <c r="Q15" s="43">
        <v>133.30797000000001</v>
      </c>
      <c r="R15" s="43">
        <v>72.247333329999989</v>
      </c>
      <c r="S15" s="43">
        <v>110.04271500000002</v>
      </c>
      <c r="T15" s="43">
        <v>56.792961999999996</v>
      </c>
      <c r="U15" s="43">
        <v>2.1086700461538461</v>
      </c>
      <c r="V15" s="43">
        <v>198.97649999999999</v>
      </c>
      <c r="W15" s="43">
        <v>90.507840000000002</v>
      </c>
      <c r="X15" s="43">
        <v>106.068</v>
      </c>
      <c r="Y15" s="37">
        <v>3.4460000000000002</v>
      </c>
      <c r="Z15" s="36">
        <f>SUM(B15:Y15)</f>
        <v>2295.5589556279724</v>
      </c>
    </row>
    <row r="16" spans="1:27" ht="13.7" customHeight="1" x14ac:dyDescent="0.2">
      <c r="A16" s="109">
        <v>1998</v>
      </c>
      <c r="B16" s="42">
        <v>17.600000000000001</v>
      </c>
      <c r="C16" s="43">
        <v>399.1</v>
      </c>
      <c r="D16" s="43">
        <v>61.449773938888889</v>
      </c>
      <c r="E16" s="43">
        <v>138.46064354000001</v>
      </c>
      <c r="F16" s="43">
        <v>58.551902000000013</v>
      </c>
      <c r="G16" s="43">
        <v>155.82942804000001</v>
      </c>
      <c r="H16" s="43">
        <v>35.878854719999993</v>
      </c>
      <c r="I16" s="43">
        <v>182.49776843000001</v>
      </c>
      <c r="J16" s="43">
        <v>146.7735472</v>
      </c>
      <c r="K16" s="43">
        <v>79.983954870000019</v>
      </c>
      <c r="L16" s="43">
        <v>28.180889999999998</v>
      </c>
      <c r="M16" s="43">
        <v>16.5704365</v>
      </c>
      <c r="N16" s="43">
        <v>324.24</v>
      </c>
      <c r="O16" s="43">
        <v>136.52488400000001</v>
      </c>
      <c r="P16" s="43">
        <v>57.501768856000005</v>
      </c>
      <c r="Q16" s="43">
        <v>181.36624513999999</v>
      </c>
      <c r="R16" s="43">
        <v>125.024784</v>
      </c>
      <c r="S16" s="43">
        <v>129.34</v>
      </c>
      <c r="T16" s="43">
        <v>58.541112240000004</v>
      </c>
      <c r="U16" s="43">
        <v>98.966019117692312</v>
      </c>
      <c r="V16" s="43">
        <v>392.44336202333329</v>
      </c>
      <c r="W16" s="43">
        <v>72.391890000000004</v>
      </c>
      <c r="X16" s="43">
        <v>168.79328066666665</v>
      </c>
      <c r="Y16" s="37">
        <v>5.2732942199999995</v>
      </c>
      <c r="Z16" s="36">
        <f t="shared" ref="Z16:Z42" si="0">SUM(B16:Y16)</f>
        <v>3071.283839502581</v>
      </c>
    </row>
    <row r="17" spans="1:26" ht="13.7" customHeight="1" x14ac:dyDescent="0.2">
      <c r="A17" s="109">
        <v>1999</v>
      </c>
      <c r="B17" s="42">
        <v>22.9</v>
      </c>
      <c r="C17" s="43">
        <v>682.8</v>
      </c>
      <c r="D17" s="43">
        <v>77.135289529999994</v>
      </c>
      <c r="E17" s="43">
        <v>161.07952621999999</v>
      </c>
      <c r="F17" s="43">
        <v>68.898486000000005</v>
      </c>
      <c r="G17" s="43">
        <v>182.58692400000001</v>
      </c>
      <c r="H17" s="43">
        <v>50.255619080333354</v>
      </c>
      <c r="I17" s="43">
        <v>197.184111</v>
      </c>
      <c r="J17" s="43">
        <v>144.82055674999998</v>
      </c>
      <c r="K17" s="43">
        <v>104.05982387</v>
      </c>
      <c r="L17" s="43">
        <v>31.13111</v>
      </c>
      <c r="M17" s="43">
        <v>19.208926359999996</v>
      </c>
      <c r="N17" s="43">
        <v>346.21648218000001</v>
      </c>
      <c r="O17" s="43">
        <v>176.95367700000003</v>
      </c>
      <c r="P17" s="43">
        <v>72.279858420000011</v>
      </c>
      <c r="Q17" s="43">
        <v>225.286</v>
      </c>
      <c r="R17" s="43">
        <v>156.18352999999999</v>
      </c>
      <c r="S17" s="43">
        <v>159.87899999999999</v>
      </c>
      <c r="T17" s="43">
        <v>65.018537940000002</v>
      </c>
      <c r="U17" s="43">
        <v>116.41212741223076</v>
      </c>
      <c r="V17" s="43">
        <v>379.46210379000001</v>
      </c>
      <c r="W17" s="43">
        <v>59.745428269999998</v>
      </c>
      <c r="X17" s="43">
        <v>225.9919201171264</v>
      </c>
      <c r="Y17" s="37">
        <v>11.120694220000001</v>
      </c>
      <c r="Z17" s="36">
        <f t="shared" si="0"/>
        <v>3736.6097321596908</v>
      </c>
    </row>
    <row r="18" spans="1:26" ht="13.7" customHeight="1" x14ac:dyDescent="0.2">
      <c r="A18" s="109">
        <v>2000</v>
      </c>
      <c r="B18" s="42">
        <v>45.2</v>
      </c>
      <c r="C18" s="43">
        <v>868.4</v>
      </c>
      <c r="D18" s="43">
        <v>41.120843160000007</v>
      </c>
      <c r="E18" s="43">
        <v>152.31207664000002</v>
      </c>
      <c r="F18" s="43">
        <v>74.534101000000007</v>
      </c>
      <c r="G18" s="43">
        <v>116.23844131</v>
      </c>
      <c r="H18" s="43">
        <v>50.219269767999997</v>
      </c>
      <c r="I18" s="43">
        <v>121.40194892</v>
      </c>
      <c r="J18" s="43">
        <v>72.449888499999986</v>
      </c>
      <c r="K18" s="43">
        <v>29.400776819999997</v>
      </c>
      <c r="L18" s="43">
        <v>29.192191999999999</v>
      </c>
      <c r="M18" s="43">
        <v>22.464009999999998</v>
      </c>
      <c r="N18" s="43">
        <v>83.585999999999999</v>
      </c>
      <c r="O18" s="43">
        <v>99.658025999999992</v>
      </c>
      <c r="P18" s="43">
        <v>91.146204049999994</v>
      </c>
      <c r="Q18" s="43">
        <v>143.28688400000001</v>
      </c>
      <c r="R18" s="43">
        <v>93.385424000000015</v>
      </c>
      <c r="S18" s="43">
        <v>67.777000000000001</v>
      </c>
      <c r="T18" s="43">
        <v>16.446897650000007</v>
      </c>
      <c r="U18" s="43">
        <v>30</v>
      </c>
      <c r="V18" s="43">
        <v>233.87870000000001</v>
      </c>
      <c r="W18" s="43">
        <v>46.329300000000003</v>
      </c>
      <c r="X18" s="43">
        <v>153.86285041666662</v>
      </c>
      <c r="Y18" s="37">
        <v>13.87687865</v>
      </c>
      <c r="Z18" s="36">
        <f t="shared" si="0"/>
        <v>2696.1677128846673</v>
      </c>
    </row>
    <row r="19" spans="1:26" ht="13.7" customHeight="1" x14ac:dyDescent="0.2">
      <c r="A19" s="109">
        <v>2001</v>
      </c>
      <c r="B19" s="42">
        <v>55.12</v>
      </c>
      <c r="C19" s="43">
        <v>932.17100000000005</v>
      </c>
      <c r="D19" s="43">
        <v>61.146103426666656</v>
      </c>
      <c r="E19" s="43">
        <v>268.68650240166664</v>
      </c>
      <c r="F19" s="43">
        <v>82.746333089999993</v>
      </c>
      <c r="G19" s="43">
        <v>130.03333480166665</v>
      </c>
      <c r="H19" s="43">
        <v>70.105134529000011</v>
      </c>
      <c r="I19" s="43">
        <v>124.39081356000001</v>
      </c>
      <c r="J19" s="43">
        <v>67.527419958421063</v>
      </c>
      <c r="K19" s="43">
        <v>25.568060450000004</v>
      </c>
      <c r="L19" s="43">
        <v>34.949905252963617</v>
      </c>
      <c r="M19" s="43">
        <v>30.577480330909093</v>
      </c>
      <c r="N19" s="43">
        <v>89.761697999999981</v>
      </c>
      <c r="O19" s="43">
        <v>97.292872810000006</v>
      </c>
      <c r="P19" s="43">
        <v>95.593266759999992</v>
      </c>
      <c r="Q19" s="43">
        <v>141.24691440320157</v>
      </c>
      <c r="R19" s="43">
        <v>128.0224736956522</v>
      </c>
      <c r="S19" s="43">
        <v>68.066457599999978</v>
      </c>
      <c r="T19" s="43">
        <v>16.878844204833339</v>
      </c>
      <c r="U19" s="43">
        <v>30</v>
      </c>
      <c r="V19" s="43">
        <v>410.27605749999998</v>
      </c>
      <c r="W19" s="43">
        <v>45.006709999999998</v>
      </c>
      <c r="X19" s="43">
        <v>143.9835963933333</v>
      </c>
      <c r="Y19" s="37">
        <v>14.849635790000001</v>
      </c>
      <c r="Z19" s="36">
        <f t="shared" si="0"/>
        <v>3164.0006149583137</v>
      </c>
    </row>
    <row r="20" spans="1:26" ht="13.7" customHeight="1" x14ac:dyDescent="0.2">
      <c r="A20" s="109">
        <v>2002</v>
      </c>
      <c r="B20" s="42">
        <v>181.67785591683025</v>
      </c>
      <c r="C20" s="43">
        <v>3251.9570103215283</v>
      </c>
      <c r="D20" s="43">
        <v>207.35765649469056</v>
      </c>
      <c r="E20" s="43">
        <v>977.64055659488088</v>
      </c>
      <c r="F20" s="43">
        <v>242.56882497603999</v>
      </c>
      <c r="G20" s="43">
        <v>382.83207894593755</v>
      </c>
      <c r="H20" s="43">
        <v>185.00562406170005</v>
      </c>
      <c r="I20" s="43">
        <v>388.54062232788812</v>
      </c>
      <c r="J20" s="43">
        <v>223.99676189093015</v>
      </c>
      <c r="K20" s="43">
        <v>46.019067456900004</v>
      </c>
      <c r="L20" s="43">
        <v>71.406235644226044</v>
      </c>
      <c r="M20" s="43">
        <v>98.780277884066336</v>
      </c>
      <c r="N20" s="43">
        <v>339.09395862751535</v>
      </c>
      <c r="O20" s="43">
        <v>322.57316895295986</v>
      </c>
      <c r="P20" s="43">
        <v>307.002395139557</v>
      </c>
      <c r="Q20" s="43">
        <v>506.80593918368442</v>
      </c>
      <c r="R20" s="43">
        <v>498.04475256437894</v>
      </c>
      <c r="S20" s="43">
        <v>236.06720765220001</v>
      </c>
      <c r="T20" s="43">
        <v>56.392887644123157</v>
      </c>
      <c r="U20" s="43">
        <v>30</v>
      </c>
      <c r="V20" s="43">
        <v>1332.2931744329999</v>
      </c>
      <c r="W20" s="43">
        <v>101.98928380121603</v>
      </c>
      <c r="X20" s="43">
        <v>489.71235640122791</v>
      </c>
      <c r="Y20" s="37">
        <v>35.954256499451034</v>
      </c>
      <c r="Z20" s="36">
        <f t="shared" si="0"/>
        <v>10513.711953414933</v>
      </c>
    </row>
    <row r="21" spans="1:26" ht="13.7" customHeight="1" x14ac:dyDescent="0.2">
      <c r="A21" s="109">
        <v>2003</v>
      </c>
      <c r="B21" s="42">
        <v>295.96965314287797</v>
      </c>
      <c r="C21" s="43">
        <v>2717.4692102954023</v>
      </c>
      <c r="D21" s="43">
        <v>221.11286555181385</v>
      </c>
      <c r="E21" s="43">
        <v>1347.6173413118643</v>
      </c>
      <c r="F21" s="43">
        <v>220.20895495392639</v>
      </c>
      <c r="G21" s="43">
        <v>374.10424920701934</v>
      </c>
      <c r="H21" s="43">
        <v>184.36733785498677</v>
      </c>
      <c r="I21" s="43">
        <v>336.67003690934598</v>
      </c>
      <c r="J21" s="43">
        <v>174.94672500693795</v>
      </c>
      <c r="K21" s="43">
        <v>40.666782993425343</v>
      </c>
      <c r="L21" s="43">
        <v>52.311035915991923</v>
      </c>
      <c r="M21" s="43">
        <v>73.591960028002077</v>
      </c>
      <c r="N21" s="43">
        <v>289.79082677885543</v>
      </c>
      <c r="O21" s="43">
        <v>261.36425761128896</v>
      </c>
      <c r="P21" s="43">
        <v>242.47666710707523</v>
      </c>
      <c r="Q21" s="43">
        <v>400.20099125308343</v>
      </c>
      <c r="R21" s="43">
        <v>374.75834232917242</v>
      </c>
      <c r="S21" s="43">
        <v>204.05765062000359</v>
      </c>
      <c r="T21" s="43">
        <v>46.578264053316865</v>
      </c>
      <c r="U21" s="43">
        <v>29.27320508</v>
      </c>
      <c r="V21" s="43">
        <v>1068.8297948133536</v>
      </c>
      <c r="W21" s="43">
        <v>60.443940007572543</v>
      </c>
      <c r="X21" s="43">
        <v>379.74260691049159</v>
      </c>
      <c r="Y21" s="37">
        <v>41.412118043</v>
      </c>
      <c r="Z21" s="36">
        <f t="shared" si="0"/>
        <v>9437.964817778804</v>
      </c>
    </row>
    <row r="22" spans="1:26" ht="13.7" customHeight="1" x14ac:dyDescent="0.2">
      <c r="A22" s="109">
        <v>2004</v>
      </c>
      <c r="B22" s="42">
        <v>318.7509241608592</v>
      </c>
      <c r="C22" s="43">
        <v>2737.8023803748588</v>
      </c>
      <c r="D22" s="43">
        <v>217.11082270077307</v>
      </c>
      <c r="E22" s="43">
        <v>1588.4115373857906</v>
      </c>
      <c r="F22" s="43">
        <v>200.81577764222484</v>
      </c>
      <c r="G22" s="43">
        <v>386.11696884206208</v>
      </c>
      <c r="H22" s="43">
        <v>180.0351413649268</v>
      </c>
      <c r="I22" s="43">
        <v>334.37203787975869</v>
      </c>
      <c r="J22" s="43">
        <v>153.86301489241086</v>
      </c>
      <c r="K22" s="43">
        <v>40.289859318937076</v>
      </c>
      <c r="L22" s="43">
        <v>50.273333003909222</v>
      </c>
      <c r="M22" s="43">
        <v>65.202363964511704</v>
      </c>
      <c r="N22" s="43">
        <v>298.09365525021695</v>
      </c>
      <c r="O22" s="43">
        <v>302.93625019292944</v>
      </c>
      <c r="P22" s="43">
        <v>243.59799467546185</v>
      </c>
      <c r="Q22" s="43">
        <v>368.29173295595785</v>
      </c>
      <c r="R22" s="43">
        <v>365.81627873054254</v>
      </c>
      <c r="S22" s="43">
        <v>180.18087486407481</v>
      </c>
      <c r="T22" s="43">
        <v>42.678934756204043</v>
      </c>
      <c r="U22" s="43">
        <v>32.17384702647059</v>
      </c>
      <c r="V22" s="43">
        <v>1089.5384235582965</v>
      </c>
      <c r="W22" s="43">
        <v>99.821846887310258</v>
      </c>
      <c r="X22" s="43">
        <v>355.77596319951192</v>
      </c>
      <c r="Y22" s="37">
        <v>51.18112982364638</v>
      </c>
      <c r="Z22" s="36">
        <f t="shared" si="0"/>
        <v>9703.1310934516478</v>
      </c>
    </row>
    <row r="23" spans="1:26" ht="13.7" customHeight="1" x14ac:dyDescent="0.2">
      <c r="A23" s="109">
        <v>2005</v>
      </c>
      <c r="B23" s="42">
        <v>340.13523473064987</v>
      </c>
      <c r="C23" s="43">
        <v>2725.339477745898</v>
      </c>
      <c r="D23" s="43">
        <v>205.73534560171555</v>
      </c>
      <c r="E23" s="43">
        <v>1822.8052758963286</v>
      </c>
      <c r="F23" s="43">
        <v>180.49400559394186</v>
      </c>
      <c r="G23" s="43">
        <v>382.51160356643794</v>
      </c>
      <c r="H23" s="43">
        <v>191.80700339891047</v>
      </c>
      <c r="I23" s="43">
        <v>395.91636032773198</v>
      </c>
      <c r="J23" s="43">
        <v>149.82169159926852</v>
      </c>
      <c r="K23" s="43">
        <v>38.119374637518035</v>
      </c>
      <c r="L23" s="43">
        <v>45.449474681821471</v>
      </c>
      <c r="M23" s="43">
        <v>73.949747877416826</v>
      </c>
      <c r="N23" s="43">
        <v>315.81251833787371</v>
      </c>
      <c r="O23" s="43">
        <v>299.13817498821567</v>
      </c>
      <c r="P23" s="43">
        <v>225.96137256762708</v>
      </c>
      <c r="Q23" s="43">
        <v>344.65157441920695</v>
      </c>
      <c r="R23" s="43">
        <v>382.25522135168825</v>
      </c>
      <c r="S23" s="43">
        <v>159.68123497553876</v>
      </c>
      <c r="T23" s="43">
        <v>39.612356065397719</v>
      </c>
      <c r="U23" s="43">
        <v>21.035000326470588</v>
      </c>
      <c r="V23" s="43">
        <v>1060.7741094719961</v>
      </c>
      <c r="W23" s="43">
        <v>87.343523993153454</v>
      </c>
      <c r="X23" s="43">
        <v>376.77871664782901</v>
      </c>
      <c r="Y23" s="37">
        <v>42.667354696965766</v>
      </c>
      <c r="Z23" s="36">
        <f t="shared" si="0"/>
        <v>9907.7957534996003</v>
      </c>
    </row>
    <row r="24" spans="1:26" ht="13.7" customHeight="1" x14ac:dyDescent="0.2">
      <c r="A24" s="109">
        <v>2006</v>
      </c>
      <c r="B24" s="42">
        <v>447.0736461774901</v>
      </c>
      <c r="C24" s="43">
        <v>2641.064449915722</v>
      </c>
      <c r="D24" s="43">
        <v>187.9365257954889</v>
      </c>
      <c r="E24" s="43">
        <v>1861.9468764401008</v>
      </c>
      <c r="F24" s="43">
        <v>156.04932791416871</v>
      </c>
      <c r="G24" s="43">
        <v>340.38176306281542</v>
      </c>
      <c r="H24" s="43">
        <v>185.91180560147362</v>
      </c>
      <c r="I24" s="43">
        <v>359.65858407854779</v>
      </c>
      <c r="J24" s="43">
        <v>124.71431239467947</v>
      </c>
      <c r="K24" s="43">
        <v>77.465628483124434</v>
      </c>
      <c r="L24" s="43">
        <v>38.848634089782038</v>
      </c>
      <c r="M24" s="43">
        <v>71.955792916513104</v>
      </c>
      <c r="N24" s="43">
        <v>311.58902606377683</v>
      </c>
      <c r="O24" s="43">
        <v>283.35206015123811</v>
      </c>
      <c r="P24" s="43">
        <v>205.47703272669602</v>
      </c>
      <c r="Q24" s="43">
        <v>317.56806354086245</v>
      </c>
      <c r="R24" s="43">
        <v>356.37410562624876</v>
      </c>
      <c r="S24" s="43">
        <v>144.8480263850218</v>
      </c>
      <c r="T24" s="43">
        <v>32.997833306839027</v>
      </c>
      <c r="U24" s="43">
        <v>17.397490286470592</v>
      </c>
      <c r="V24" s="43">
        <v>983.99344917383928</v>
      </c>
      <c r="W24" s="43">
        <v>78.034448990602741</v>
      </c>
      <c r="X24" s="43">
        <v>356.19183748393084</v>
      </c>
      <c r="Y24" s="37">
        <v>39.440079844369897</v>
      </c>
      <c r="Z24" s="36">
        <f t="shared" si="0"/>
        <v>9620.2708004498018</v>
      </c>
    </row>
    <row r="25" spans="1:26" ht="13.7" customHeight="1" x14ac:dyDescent="0.2">
      <c r="A25" s="109">
        <v>2007</v>
      </c>
      <c r="B25" s="42">
        <v>623.23234926161513</v>
      </c>
      <c r="C25" s="43">
        <v>2682.7883059835467</v>
      </c>
      <c r="D25" s="43">
        <v>170.16850685046853</v>
      </c>
      <c r="E25" s="43">
        <v>1950.0509828762631</v>
      </c>
      <c r="F25" s="43">
        <v>131.01150797717412</v>
      </c>
      <c r="G25" s="43">
        <v>307.30014318643293</v>
      </c>
      <c r="H25" s="43">
        <v>178.71535995691613</v>
      </c>
      <c r="I25" s="43">
        <v>316.50832712631495</v>
      </c>
      <c r="J25" s="43">
        <v>98.191784828283005</v>
      </c>
      <c r="K25" s="43">
        <v>80.239799251140397</v>
      </c>
      <c r="L25" s="43">
        <v>59.677326665862559</v>
      </c>
      <c r="M25" s="43">
        <v>83.06514825110051</v>
      </c>
      <c r="N25" s="43">
        <v>335.02174248334546</v>
      </c>
      <c r="O25" s="43">
        <v>249.45959869687329</v>
      </c>
      <c r="P25" s="43">
        <v>187.31651973562865</v>
      </c>
      <c r="Q25" s="43">
        <v>317.85052840224279</v>
      </c>
      <c r="R25" s="43">
        <v>327.6023243713833</v>
      </c>
      <c r="S25" s="43">
        <v>131.9549919755332</v>
      </c>
      <c r="T25" s="43">
        <v>40.977600625403809</v>
      </c>
      <c r="U25" s="43">
        <v>15.636703656209825</v>
      </c>
      <c r="V25" s="43">
        <v>863.65969879066358</v>
      </c>
      <c r="W25" s="43">
        <v>130.89224971490151</v>
      </c>
      <c r="X25" s="43">
        <v>332.4100316494268</v>
      </c>
      <c r="Y25" s="37">
        <v>37.057342123334848</v>
      </c>
      <c r="Z25" s="36">
        <f t="shared" si="0"/>
        <v>9650.7888744400643</v>
      </c>
    </row>
    <row r="26" spans="1:26" ht="13.7" customHeight="1" x14ac:dyDescent="0.2">
      <c r="A26" s="109">
        <v>2008</v>
      </c>
      <c r="B26" s="42">
        <v>629.27045449599882</v>
      </c>
      <c r="C26" s="43">
        <v>2918.259543579481</v>
      </c>
      <c r="D26" s="43">
        <v>156.56997145800278</v>
      </c>
      <c r="E26" s="43">
        <v>2257.8742823547932</v>
      </c>
      <c r="F26" s="43">
        <v>107.64308241565887</v>
      </c>
      <c r="G26" s="43">
        <v>287.68172979237221</v>
      </c>
      <c r="H26" s="43">
        <v>170.6327814584761</v>
      </c>
      <c r="I26" s="43">
        <v>322.13551029259349</v>
      </c>
      <c r="J26" s="43">
        <v>69.261509318260124</v>
      </c>
      <c r="K26" s="43">
        <v>81.608832668698724</v>
      </c>
      <c r="L26" s="43">
        <v>55.998127334928824</v>
      </c>
      <c r="M26" s="43">
        <v>77.354847105002435</v>
      </c>
      <c r="N26" s="43">
        <v>400.29040423982417</v>
      </c>
      <c r="O26" s="43">
        <v>235.97981053302547</v>
      </c>
      <c r="P26" s="43">
        <v>155.91892145871958</v>
      </c>
      <c r="Q26" s="43">
        <v>335.35491243857092</v>
      </c>
      <c r="R26" s="43">
        <v>332.85285527172601</v>
      </c>
      <c r="S26" s="43">
        <v>167.89979286021992</v>
      </c>
      <c r="T26" s="43">
        <v>34.562388301605807</v>
      </c>
      <c r="U26" s="43">
        <v>83.550431389680526</v>
      </c>
      <c r="V26" s="43">
        <v>860.28715887005637</v>
      </c>
      <c r="W26" s="43">
        <v>136.27798393022422</v>
      </c>
      <c r="X26" s="43">
        <v>344.91733645694995</v>
      </c>
      <c r="Y26" s="37">
        <v>34.615300461198544</v>
      </c>
      <c r="Z26" s="36">
        <f t="shared" si="0"/>
        <v>10256.797968486067</v>
      </c>
    </row>
    <row r="27" spans="1:26" ht="13.7" customHeight="1" x14ac:dyDescent="0.2">
      <c r="A27" s="109">
        <v>2009</v>
      </c>
      <c r="B27" s="42">
        <v>711.49051121904074</v>
      </c>
      <c r="C27" s="43">
        <v>3273.4792550421284</v>
      </c>
      <c r="D27" s="43">
        <v>143.49833739583508</v>
      </c>
      <c r="E27" s="43">
        <v>2522.4647929018392</v>
      </c>
      <c r="F27" s="43">
        <v>144.49261851718725</v>
      </c>
      <c r="G27" s="43">
        <v>269.33516711346664</v>
      </c>
      <c r="H27" s="43">
        <v>168.00891539032605</v>
      </c>
      <c r="I27" s="43">
        <v>333.40577907581621</v>
      </c>
      <c r="J27" s="43">
        <v>34.272653807992889</v>
      </c>
      <c r="K27" s="43">
        <v>77.479227553609007</v>
      </c>
      <c r="L27" s="43">
        <v>53.198861322191306</v>
      </c>
      <c r="M27" s="43">
        <v>72.330773240876738</v>
      </c>
      <c r="N27" s="43">
        <v>451.57324325309355</v>
      </c>
      <c r="O27" s="43">
        <v>208.12461807780724</v>
      </c>
      <c r="P27" s="43">
        <v>123.28491225144154</v>
      </c>
      <c r="Q27" s="43">
        <v>316.5452141125964</v>
      </c>
      <c r="R27" s="43">
        <v>316.6996208996556</v>
      </c>
      <c r="S27" s="43">
        <v>199.09049373385469</v>
      </c>
      <c r="T27" s="43">
        <v>27.966544320297899</v>
      </c>
      <c r="U27" s="43">
        <v>62.081279878817973</v>
      </c>
      <c r="V27" s="43">
        <v>897.07619815354508</v>
      </c>
      <c r="W27" s="43">
        <v>166.96829416448048</v>
      </c>
      <c r="X27" s="43">
        <v>328.39852989675455</v>
      </c>
      <c r="Y27" s="37">
        <v>25.468673391478568</v>
      </c>
      <c r="Z27" s="36">
        <f t="shared" si="0"/>
        <v>10926.734514714133</v>
      </c>
    </row>
    <row r="28" spans="1:26" ht="13.7" customHeight="1" x14ac:dyDescent="0.2">
      <c r="A28" s="109">
        <v>2010</v>
      </c>
      <c r="B28" s="42">
        <v>896.84894530979238</v>
      </c>
      <c r="C28" s="43">
        <v>3667.8463987625187</v>
      </c>
      <c r="D28" s="43">
        <v>124.7722038214096</v>
      </c>
      <c r="E28" s="43">
        <v>2615.6852360324601</v>
      </c>
      <c r="F28" s="43">
        <v>153.23693229516252</v>
      </c>
      <c r="G28" s="43">
        <v>218.66766382302106</v>
      </c>
      <c r="H28" s="43">
        <v>174.32245839668826</v>
      </c>
      <c r="I28" s="43">
        <v>397.71061628218479</v>
      </c>
      <c r="J28" s="43">
        <v>30.139005570638673</v>
      </c>
      <c r="K28" s="43">
        <v>66.274444579467399</v>
      </c>
      <c r="L28" s="43">
        <v>47.261796195355736</v>
      </c>
      <c r="M28" s="43">
        <v>72.972609352785042</v>
      </c>
      <c r="N28" s="43">
        <v>599.07533090703237</v>
      </c>
      <c r="O28" s="43">
        <v>190.48977719518658</v>
      </c>
      <c r="P28" s="43">
        <v>102.77195643444387</v>
      </c>
      <c r="Q28" s="43">
        <v>316.9141936581579</v>
      </c>
      <c r="R28" s="43">
        <v>308.29491923295228</v>
      </c>
      <c r="S28" s="43">
        <v>187.4756944712376</v>
      </c>
      <c r="T28" s="43">
        <v>15.877472633525665</v>
      </c>
      <c r="U28" s="43">
        <v>54.701867487934535</v>
      </c>
      <c r="V28" s="43">
        <v>996.03949721895526</v>
      </c>
      <c r="W28" s="43">
        <v>167.49927047418404</v>
      </c>
      <c r="X28" s="43">
        <v>266.56703858385077</v>
      </c>
      <c r="Y28" s="37">
        <v>17.662895380854135</v>
      </c>
      <c r="Z28" s="36">
        <f t="shared" si="0"/>
        <v>11689.1082240998</v>
      </c>
    </row>
    <row r="29" spans="1:26" ht="13.7" customHeight="1" x14ac:dyDescent="0.2">
      <c r="A29" s="109">
        <v>2011</v>
      </c>
      <c r="B29" s="42">
        <v>1055.6197874184109</v>
      </c>
      <c r="C29" s="43">
        <v>4192.5200436914483</v>
      </c>
      <c r="D29" s="43">
        <v>110.82855493331576</v>
      </c>
      <c r="E29" s="43">
        <v>2678.8805618508895</v>
      </c>
      <c r="F29" s="43">
        <v>169.33320206681813</v>
      </c>
      <c r="G29" s="43">
        <v>247.31196406327416</v>
      </c>
      <c r="H29" s="43">
        <v>204.56669739516138</v>
      </c>
      <c r="I29" s="43">
        <v>492.77240925514536</v>
      </c>
      <c r="J29" s="43">
        <v>34.53164393791463</v>
      </c>
      <c r="K29" s="43">
        <v>59.841497289994017</v>
      </c>
      <c r="L29" s="43">
        <v>42.245779379439611</v>
      </c>
      <c r="M29" s="43">
        <v>97.94550284887994</v>
      </c>
      <c r="N29" s="43">
        <v>853.31186041633043</v>
      </c>
      <c r="O29" s="43">
        <v>182.18640197585057</v>
      </c>
      <c r="P29" s="43">
        <v>120.01742023520002</v>
      </c>
      <c r="Q29" s="43">
        <v>489.0075546958447</v>
      </c>
      <c r="R29" s="43">
        <v>313.34177656927625</v>
      </c>
      <c r="S29" s="43">
        <v>303.15385456284145</v>
      </c>
      <c r="T29" s="43">
        <v>9.8425659998991968</v>
      </c>
      <c r="U29" s="43">
        <v>51.837399818621243</v>
      </c>
      <c r="V29" s="43">
        <v>1182.83632341822</v>
      </c>
      <c r="W29" s="43">
        <v>190.03922017817521</v>
      </c>
      <c r="X29" s="43">
        <v>269.64147913116113</v>
      </c>
      <c r="Y29" s="37">
        <v>19.248332947612884</v>
      </c>
      <c r="Z29" s="36">
        <f t="shared" si="0"/>
        <v>13370.861834079726</v>
      </c>
    </row>
    <row r="30" spans="1:26" ht="13.7" customHeight="1" x14ac:dyDescent="0.2">
      <c r="A30" s="109">
        <v>2012</v>
      </c>
      <c r="B30" s="42">
        <v>1165.9756170862295</v>
      </c>
      <c r="C30" s="43">
        <v>4820.7067308486094</v>
      </c>
      <c r="D30" s="43">
        <v>94.106416160630417</v>
      </c>
      <c r="E30" s="43">
        <v>2772.429775601734</v>
      </c>
      <c r="F30" s="43">
        <v>183.10715517304067</v>
      </c>
      <c r="G30" s="43">
        <v>203.10801596642906</v>
      </c>
      <c r="H30" s="43">
        <v>259.88077528020131</v>
      </c>
      <c r="I30" s="43">
        <v>698.16856468549111</v>
      </c>
      <c r="J30" s="43">
        <v>35.734317494071242</v>
      </c>
      <c r="K30" s="43">
        <v>58.663790385234307</v>
      </c>
      <c r="L30" s="43">
        <v>38.089968646385287</v>
      </c>
      <c r="M30" s="43">
        <v>152.55216473904633</v>
      </c>
      <c r="N30" s="43">
        <v>1023.0083938933276</v>
      </c>
      <c r="O30" s="43">
        <v>195.51785278113633</v>
      </c>
      <c r="P30" s="43">
        <v>190.08596516911146</v>
      </c>
      <c r="Q30" s="43">
        <v>587.21134906956581</v>
      </c>
      <c r="R30" s="43">
        <v>427.63316672389152</v>
      </c>
      <c r="S30" s="43">
        <v>481.41450158136792</v>
      </c>
      <c r="T30" s="43">
        <v>7.5705129145104602</v>
      </c>
      <c r="U30" s="43">
        <v>48.513154632172089</v>
      </c>
      <c r="V30" s="43">
        <v>1194.7242207920826</v>
      </c>
      <c r="W30" s="43">
        <v>202.38278578342411</v>
      </c>
      <c r="X30" s="43">
        <v>218.85046071167051</v>
      </c>
      <c r="Y30" s="37">
        <v>17.963489357359997</v>
      </c>
      <c r="Z30" s="36">
        <f t="shared" si="0"/>
        <v>15077.399145476724</v>
      </c>
    </row>
    <row r="31" spans="1:26" ht="13.7" customHeight="1" x14ac:dyDescent="0.2">
      <c r="A31" s="109">
        <v>2013</v>
      </c>
      <c r="B31" s="42">
        <v>1441.0697896441218</v>
      </c>
      <c r="C31" s="43">
        <v>6232.0949521624252</v>
      </c>
      <c r="D31" s="43">
        <v>88.195881827424969</v>
      </c>
      <c r="E31" s="43">
        <v>3228.0637913898481</v>
      </c>
      <c r="F31" s="43">
        <v>209.11506576087979</v>
      </c>
      <c r="G31" s="43">
        <v>287.33625098328582</v>
      </c>
      <c r="H31" s="43">
        <v>329.3086519683809</v>
      </c>
      <c r="I31" s="43">
        <v>1209.0899248037733</v>
      </c>
      <c r="J31" s="43">
        <v>26.069557806734309</v>
      </c>
      <c r="K31" s="43">
        <v>54.440837259286859</v>
      </c>
      <c r="L31" s="43">
        <v>36.87180233232678</v>
      </c>
      <c r="M31" s="43">
        <v>235.56800488279521</v>
      </c>
      <c r="N31" s="43">
        <v>1278.7070680429877</v>
      </c>
      <c r="O31" s="43">
        <v>163.95669716777599</v>
      </c>
      <c r="P31" s="43">
        <v>273.10392151189797</v>
      </c>
      <c r="Q31" s="43">
        <v>781.97112895718374</v>
      </c>
      <c r="R31" s="43">
        <v>606.63698818913122</v>
      </c>
      <c r="S31" s="43">
        <v>734.52835106070802</v>
      </c>
      <c r="T31" s="43">
        <v>5.1532184385675706</v>
      </c>
      <c r="U31" s="43">
        <v>67.78441300429003</v>
      </c>
      <c r="V31" s="43">
        <v>1405.9667386304429</v>
      </c>
      <c r="W31" s="43">
        <v>241.28219211695574</v>
      </c>
      <c r="X31" s="43">
        <v>233.17896800520765</v>
      </c>
      <c r="Y31" s="37">
        <v>18.015114676651031</v>
      </c>
      <c r="Z31" s="36">
        <f t="shared" si="0"/>
        <v>19187.509310623078</v>
      </c>
    </row>
    <row r="32" spans="1:26" ht="13.7" customHeight="1" x14ac:dyDescent="0.2">
      <c r="A32" s="109">
        <v>2014</v>
      </c>
      <c r="B32" s="42">
        <v>1715.6211523990139</v>
      </c>
      <c r="C32" s="43">
        <v>8056.9392887949498</v>
      </c>
      <c r="D32" s="43">
        <v>65.9176860247766</v>
      </c>
      <c r="E32" s="43">
        <v>3700.7380318118662</v>
      </c>
      <c r="F32" s="43">
        <v>239.26183851458731</v>
      </c>
      <c r="G32" s="43">
        <v>331.13579519082987</v>
      </c>
      <c r="H32" s="43">
        <v>430.09378241326715</v>
      </c>
      <c r="I32" s="43">
        <v>1813.8375831688279</v>
      </c>
      <c r="J32" s="43">
        <v>33.461603082002668</v>
      </c>
      <c r="K32" s="43">
        <v>68.40033722273769</v>
      </c>
      <c r="L32" s="43">
        <v>18.877214583283855</v>
      </c>
      <c r="M32" s="43">
        <v>295.98743420240243</v>
      </c>
      <c r="N32" s="43">
        <v>1734.2703992356965</v>
      </c>
      <c r="O32" s="43">
        <v>219.32127065719052</v>
      </c>
      <c r="P32" s="43">
        <v>436.50365481783945</v>
      </c>
      <c r="Q32" s="43">
        <v>900.30334723854401</v>
      </c>
      <c r="R32" s="43">
        <v>786.77027307057949</v>
      </c>
      <c r="S32" s="43">
        <v>1047.9628529562572</v>
      </c>
      <c r="T32" s="43">
        <v>0.17572556015142068</v>
      </c>
      <c r="U32" s="43">
        <v>76.623043281468327</v>
      </c>
      <c r="V32" s="43">
        <v>1539.2402077988036</v>
      </c>
      <c r="W32" s="43">
        <v>376.0534013914201</v>
      </c>
      <c r="X32" s="43">
        <v>250.96709636707843</v>
      </c>
      <c r="Y32" s="37">
        <v>15.198221497224869</v>
      </c>
      <c r="Z32" s="36">
        <f t="shared" si="0"/>
        <v>24153.661241280799</v>
      </c>
    </row>
    <row r="33" spans="1:28" ht="13.7" customHeight="1" x14ac:dyDescent="0.2">
      <c r="A33" s="109">
        <v>2015</v>
      </c>
      <c r="B33" s="42">
        <v>2525.5265246273179</v>
      </c>
      <c r="C33" s="43">
        <v>10351.302230635134</v>
      </c>
      <c r="D33" s="43">
        <v>76.365367136678103</v>
      </c>
      <c r="E33" s="43">
        <v>4972.1468196953974</v>
      </c>
      <c r="F33" s="43">
        <v>353.82690895928533</v>
      </c>
      <c r="G33" s="43">
        <v>512.55282361270019</v>
      </c>
      <c r="H33" s="43">
        <v>626.18276769853242</v>
      </c>
      <c r="I33" s="43">
        <v>2948.9757922404956</v>
      </c>
      <c r="J33" s="43">
        <v>39.275043008004509</v>
      </c>
      <c r="K33" s="43">
        <v>91.641690562887646</v>
      </c>
      <c r="L33" s="43">
        <v>22.133288302114657</v>
      </c>
      <c r="M33" s="43">
        <v>454.73719696612318</v>
      </c>
      <c r="N33" s="43">
        <v>2974.2520061455348</v>
      </c>
      <c r="O33" s="43">
        <v>243.73758575715206</v>
      </c>
      <c r="P33" s="43">
        <v>895.60668411641234</v>
      </c>
      <c r="Q33" s="43">
        <v>1254.7576815003499</v>
      </c>
      <c r="R33" s="43">
        <v>1016.4185874657052</v>
      </c>
      <c r="S33" s="43">
        <v>1571.8088303914549</v>
      </c>
      <c r="T33" s="43">
        <v>0</v>
      </c>
      <c r="U33" s="43">
        <v>85.801858851957292</v>
      </c>
      <c r="V33" s="43">
        <v>1988.7209057649006</v>
      </c>
      <c r="W33" s="43">
        <v>510.70083747099096</v>
      </c>
      <c r="X33" s="43">
        <v>257.55680365009079</v>
      </c>
      <c r="Y33" s="37">
        <v>15.698884430405728</v>
      </c>
      <c r="Z33" s="36">
        <f t="shared" si="0"/>
        <v>33789.727118989627</v>
      </c>
    </row>
    <row r="34" spans="1:28" ht="13.7" customHeight="1" x14ac:dyDescent="0.2">
      <c r="A34" s="109">
        <v>2016</v>
      </c>
      <c r="B34" s="42">
        <v>3313.1915972789971</v>
      </c>
      <c r="C34" s="43">
        <v>11020.102169847247</v>
      </c>
      <c r="D34" s="43">
        <v>124.88598879655584</v>
      </c>
      <c r="E34" s="43">
        <v>5936.9813357345374</v>
      </c>
      <c r="F34" s="43">
        <v>423.17383916581309</v>
      </c>
      <c r="G34" s="43">
        <v>737.29701097752979</v>
      </c>
      <c r="H34" s="43">
        <v>768.65160355138551</v>
      </c>
      <c r="I34" s="43">
        <v>3321.8136563137537</v>
      </c>
      <c r="J34" s="43">
        <v>42.543701453821392</v>
      </c>
      <c r="K34" s="43">
        <v>167.32184038841481</v>
      </c>
      <c r="L34" s="43">
        <v>19.357337176179296</v>
      </c>
      <c r="M34" s="43">
        <v>549.745431431817</v>
      </c>
      <c r="N34" s="43">
        <v>3923.4117559262536</v>
      </c>
      <c r="O34" s="43">
        <v>238.8598351352291</v>
      </c>
      <c r="P34" s="43">
        <v>1225.5600715690141</v>
      </c>
      <c r="Q34" s="43">
        <v>1546.6599916431278</v>
      </c>
      <c r="R34" s="43">
        <v>1267.0745061392665</v>
      </c>
      <c r="S34" s="43">
        <v>2762.6746647966593</v>
      </c>
      <c r="T34" s="43">
        <v>0</v>
      </c>
      <c r="U34" s="43">
        <v>85.488139538200016</v>
      </c>
      <c r="V34" s="43">
        <v>1936.1922651565562</v>
      </c>
      <c r="W34" s="43">
        <v>545.4056186089623</v>
      </c>
      <c r="X34" s="43">
        <v>239.08641154359714</v>
      </c>
      <c r="Y34" s="37">
        <v>16.578815610000003</v>
      </c>
      <c r="Z34" s="36">
        <f t="shared" si="0"/>
        <v>40212.057587782925</v>
      </c>
    </row>
    <row r="35" spans="1:28" ht="13.7" customHeight="1" x14ac:dyDescent="0.2">
      <c r="A35" s="109">
        <v>2017</v>
      </c>
      <c r="B35" s="42">
        <v>6366.7467250660129</v>
      </c>
      <c r="C35" s="43">
        <v>11949.687337462261</v>
      </c>
      <c r="D35" s="43">
        <v>152.30059983018938</v>
      </c>
      <c r="E35" s="43">
        <v>9018.8322031424796</v>
      </c>
      <c r="F35" s="43">
        <v>427.01297579577744</v>
      </c>
      <c r="G35" s="43">
        <v>890.64673324603802</v>
      </c>
      <c r="H35" s="43">
        <v>949.7023708396938</v>
      </c>
      <c r="I35" s="43">
        <v>4957.0319791697921</v>
      </c>
      <c r="J35" s="43">
        <v>28.817285700192819</v>
      </c>
      <c r="K35" s="43">
        <v>178.42358518147</v>
      </c>
      <c r="L35" s="43">
        <v>32.544222493231132</v>
      </c>
      <c r="M35" s="43">
        <v>807.73583155330732</v>
      </c>
      <c r="N35" s="43">
        <v>5087.4712789158748</v>
      </c>
      <c r="O35" s="43">
        <v>263.63810514346397</v>
      </c>
      <c r="P35" s="43">
        <v>1548.3789493350762</v>
      </c>
      <c r="Q35" s="43">
        <v>1788.2117916685381</v>
      </c>
      <c r="R35" s="43">
        <v>1549.5496602302039</v>
      </c>
      <c r="S35" s="43">
        <v>2710.3380670097795</v>
      </c>
      <c r="T35" s="43">
        <v>0</v>
      </c>
      <c r="U35" s="43">
        <v>60.926860334532421</v>
      </c>
      <c r="V35" s="43">
        <v>2484.1916629376542</v>
      </c>
      <c r="W35" s="43">
        <v>481.65692626384379</v>
      </c>
      <c r="X35" s="43">
        <v>208.84060561403922</v>
      </c>
      <c r="Y35" s="37">
        <v>16.040403127647998</v>
      </c>
      <c r="Z35" s="36">
        <f t="shared" si="0"/>
        <v>51958.726160061095</v>
      </c>
    </row>
    <row r="36" spans="1:28" ht="13.7" customHeight="1" x14ac:dyDescent="0.2">
      <c r="A36" s="109">
        <v>2018</v>
      </c>
      <c r="B36" s="42">
        <v>17879.988711497255</v>
      </c>
      <c r="C36" s="43">
        <v>25805.010454836221</v>
      </c>
      <c r="D36" s="43">
        <v>357.04379193605206</v>
      </c>
      <c r="E36" s="43">
        <v>22624.672055515526</v>
      </c>
      <c r="F36" s="43">
        <v>845.79566714476016</v>
      </c>
      <c r="G36" s="43">
        <v>1424.2120350628225</v>
      </c>
      <c r="H36" s="43">
        <v>1621.2552328328468</v>
      </c>
      <c r="I36" s="43">
        <v>8875.4555920042803</v>
      </c>
      <c r="J36" s="43">
        <v>169.05343951580619</v>
      </c>
      <c r="K36" s="43">
        <v>5164.3796100650861</v>
      </c>
      <c r="L36" s="43">
        <v>32.696893870898954</v>
      </c>
      <c r="M36" s="43">
        <v>1544.5848763155009</v>
      </c>
      <c r="N36" s="43">
        <v>9864.2452517956608</v>
      </c>
      <c r="O36" s="43">
        <v>493.55989768242137</v>
      </c>
      <c r="P36" s="43">
        <v>3182.1255137409471</v>
      </c>
      <c r="Q36" s="43">
        <v>3078.3526342026908</v>
      </c>
      <c r="R36" s="43">
        <v>3034.0813331790155</v>
      </c>
      <c r="S36" s="43">
        <v>5344.6806367150002</v>
      </c>
      <c r="T36" s="43">
        <v>0</v>
      </c>
      <c r="U36" s="43">
        <v>86.727384367245378</v>
      </c>
      <c r="V36" s="43">
        <v>5436.8738832303325</v>
      </c>
      <c r="W36" s="43">
        <v>611.77197177931623</v>
      </c>
      <c r="X36" s="43">
        <v>193.47695302330538</v>
      </c>
      <c r="Y36" s="37">
        <v>25.932424870753994</v>
      </c>
      <c r="Z36" s="36">
        <f t="shared" si="0"/>
        <v>117695.97624518375</v>
      </c>
    </row>
    <row r="37" spans="1:28" ht="13.7" customHeight="1" x14ac:dyDescent="0.2">
      <c r="A37" s="109">
        <v>2019</v>
      </c>
      <c r="B37" s="42">
        <v>39563.280346812084</v>
      </c>
      <c r="C37" s="43">
        <v>40214.873420321826</v>
      </c>
      <c r="D37" s="43">
        <v>446.71410003489564</v>
      </c>
      <c r="E37" s="43">
        <v>33190.863437230182</v>
      </c>
      <c r="F37" s="43">
        <v>1268.2228916910233</v>
      </c>
      <c r="G37" s="43">
        <v>1185.0620472975461</v>
      </c>
      <c r="H37" s="43">
        <v>2202.7150647773906</v>
      </c>
      <c r="I37" s="43">
        <v>13751.785679289495</v>
      </c>
      <c r="J37" s="43">
        <v>229.44497568781892</v>
      </c>
      <c r="K37" s="43">
        <v>506.3761851809499</v>
      </c>
      <c r="L37" s="43">
        <v>38.69591549979819</v>
      </c>
      <c r="M37" s="43">
        <v>2063.2046091578795</v>
      </c>
      <c r="N37" s="43">
        <v>12304.781349644179</v>
      </c>
      <c r="O37" s="43">
        <v>712.73888409753113</v>
      </c>
      <c r="P37" s="43">
        <v>4626.8346197174578</v>
      </c>
      <c r="Q37" s="43">
        <v>4766.4355484327652</v>
      </c>
      <c r="R37" s="43">
        <v>2972.9298485822596</v>
      </c>
      <c r="S37" s="43">
        <v>9755.0584506086416</v>
      </c>
      <c r="T37" s="43">
        <v>0</v>
      </c>
      <c r="U37" s="43">
        <v>70.699507476563724</v>
      </c>
      <c r="V37" s="43">
        <v>9099.1526107314894</v>
      </c>
      <c r="W37" s="43">
        <v>426.56010727165642</v>
      </c>
      <c r="X37" s="43">
        <v>203.68655344083527</v>
      </c>
      <c r="Y37" s="37">
        <v>32.471780165549987</v>
      </c>
      <c r="Z37" s="36">
        <f t="shared" si="0"/>
        <v>179632.5879331498</v>
      </c>
    </row>
    <row r="38" spans="1:28" ht="13.7" customHeight="1" x14ac:dyDescent="0.2">
      <c r="A38" s="109">
        <v>2020</v>
      </c>
      <c r="B38" s="42">
        <v>62214.176951462352</v>
      </c>
      <c r="C38" s="43">
        <v>77443.213296286791</v>
      </c>
      <c r="D38" s="43">
        <v>604.29603542635175</v>
      </c>
      <c r="E38" s="43">
        <v>39153.966675724376</v>
      </c>
      <c r="F38" s="43">
        <v>2020.4196932312843</v>
      </c>
      <c r="G38" s="43">
        <v>1979.992696967915</v>
      </c>
      <c r="H38" s="43">
        <v>2799.9152244139118</v>
      </c>
      <c r="I38" s="43">
        <v>17920.556484537778</v>
      </c>
      <c r="J38" s="43">
        <v>965.02427058520664</v>
      </c>
      <c r="K38" s="43">
        <v>2221.1093311489867</v>
      </c>
      <c r="L38" s="43">
        <v>34.20443759296942</v>
      </c>
      <c r="M38" s="43">
        <v>2608.6756666688939</v>
      </c>
      <c r="N38" s="43">
        <v>18320.246254424026</v>
      </c>
      <c r="O38" s="43">
        <v>853.74252171021897</v>
      </c>
      <c r="P38" s="43">
        <v>6738.6581489323562</v>
      </c>
      <c r="Q38" s="43">
        <v>5899.7421964586338</v>
      </c>
      <c r="R38" s="43">
        <v>3903.0287706574359</v>
      </c>
      <c r="S38" s="43">
        <v>12786.58975790797</v>
      </c>
      <c r="T38" s="43">
        <v>0</v>
      </c>
      <c r="U38" s="43">
        <v>82.981234025551686</v>
      </c>
      <c r="V38" s="43">
        <v>13797.913649790225</v>
      </c>
      <c r="W38" s="43">
        <v>21.11968902345</v>
      </c>
      <c r="X38" s="43">
        <v>76.754917916672426</v>
      </c>
      <c r="Y38" s="37">
        <v>30.399852588649978</v>
      </c>
      <c r="Z38" s="36">
        <f t="shared" si="0"/>
        <v>272476.72775748203</v>
      </c>
    </row>
    <row r="39" spans="1:28" s="21" customFormat="1" ht="13.7" customHeight="1" x14ac:dyDescent="0.2">
      <c r="A39" s="109">
        <v>2021</v>
      </c>
      <c r="B39" s="42">
        <v>60554.9408388675</v>
      </c>
      <c r="C39" s="43">
        <v>113241.47218284284</v>
      </c>
      <c r="D39" s="43">
        <v>1060.937797477188</v>
      </c>
      <c r="E39" s="43">
        <v>46842.919815169793</v>
      </c>
      <c r="F39" s="43">
        <v>3409.3203215265539</v>
      </c>
      <c r="G39" s="43">
        <v>4448.0395940409289</v>
      </c>
      <c r="H39" s="43">
        <v>4203.1213413949363</v>
      </c>
      <c r="I39" s="43">
        <v>20278.947253865295</v>
      </c>
      <c r="J39" s="43">
        <v>957.14156570495504</v>
      </c>
      <c r="K39" s="43">
        <v>4780.7081864806578</v>
      </c>
      <c r="L39" s="43">
        <v>116.53964589704223</v>
      </c>
      <c r="M39" s="43">
        <v>3503.2970898246622</v>
      </c>
      <c r="N39" s="43">
        <v>20801.333618206128</v>
      </c>
      <c r="O39" s="43">
        <v>924.37517479706378</v>
      </c>
      <c r="P39" s="43">
        <v>8715.4990963503606</v>
      </c>
      <c r="Q39" s="43">
        <v>6500.2598446969041</v>
      </c>
      <c r="R39" s="43">
        <v>4671.5883492426528</v>
      </c>
      <c r="S39" s="43">
        <v>24244.029880554859</v>
      </c>
      <c r="T39" s="43">
        <v>0</v>
      </c>
      <c r="U39" s="43">
        <v>68.004370591487969</v>
      </c>
      <c r="V39" s="43">
        <v>17758.060322079924</v>
      </c>
      <c r="W39" s="43">
        <v>8.5964626425000006</v>
      </c>
      <c r="X39" s="43">
        <v>48.678669019669123</v>
      </c>
      <c r="Y39" s="37">
        <v>23.183490719999977</v>
      </c>
      <c r="Z39" s="36">
        <f t="shared" si="0"/>
        <v>347160.99491199391</v>
      </c>
      <c r="AA39" s="1"/>
      <c r="AB39" s="1"/>
    </row>
    <row r="40" spans="1:28" s="21" customFormat="1" ht="13.7" customHeight="1" x14ac:dyDescent="0.2">
      <c r="A40" s="109">
        <v>2022</v>
      </c>
      <c r="B40" s="42">
        <v>133800.535</v>
      </c>
      <c r="C40" s="43">
        <v>184386.82800000001</v>
      </c>
      <c r="D40" s="43">
        <v>1970</v>
      </c>
      <c r="E40" s="43">
        <v>76290.645999999993</v>
      </c>
      <c r="F40" s="43">
        <v>7502.72</v>
      </c>
      <c r="G40" s="43">
        <v>12474.49</v>
      </c>
      <c r="H40" s="43">
        <v>6203.0559999999996</v>
      </c>
      <c r="I40" s="43">
        <v>33919.692000000003</v>
      </c>
      <c r="J40" s="43">
        <v>1926.3910000000001</v>
      </c>
      <c r="K40" s="43">
        <v>14680.807000000001</v>
      </c>
      <c r="L40" s="43">
        <v>169.90100000000001</v>
      </c>
      <c r="M40" s="43">
        <v>6220.3890000000001</v>
      </c>
      <c r="N40" s="43">
        <v>30584.710999999999</v>
      </c>
      <c r="O40" s="43">
        <v>1571.9359999999999</v>
      </c>
      <c r="P40" s="43">
        <v>17480.303</v>
      </c>
      <c r="Q40" s="43">
        <v>10753.217000000001</v>
      </c>
      <c r="R40" s="43">
        <v>5715.3450000000003</v>
      </c>
      <c r="S40" s="43">
        <v>37317.57</v>
      </c>
      <c r="T40" s="43">
        <v>0</v>
      </c>
      <c r="U40" s="43">
        <v>0</v>
      </c>
      <c r="V40" s="43">
        <v>38842.233</v>
      </c>
      <c r="W40" s="43">
        <v>0</v>
      </c>
      <c r="X40" s="43">
        <v>26.632000000000001</v>
      </c>
      <c r="Y40" s="37">
        <v>0</v>
      </c>
      <c r="Z40" s="36">
        <f t="shared" si="0"/>
        <v>621837.40199999977</v>
      </c>
      <c r="AA40" s="22"/>
      <c r="AB40" s="22"/>
    </row>
    <row r="41" spans="1:28" s="21" customFormat="1" ht="13.7" customHeight="1" x14ac:dyDescent="0.2">
      <c r="A41" s="109">
        <v>2023</v>
      </c>
      <c r="B41" s="42">
        <v>595604.93416842597</v>
      </c>
      <c r="C41" s="43">
        <v>1292760.179991862</v>
      </c>
      <c r="D41" s="43">
        <v>13909.40881666831</v>
      </c>
      <c r="E41" s="43">
        <v>298139.37679412559</v>
      </c>
      <c r="F41" s="43">
        <v>38218.860954717507</v>
      </c>
      <c r="G41" s="43">
        <v>72185.97196185241</v>
      </c>
      <c r="H41" s="43">
        <v>30094.726110852851</v>
      </c>
      <c r="I41" s="43">
        <v>171719.38624599122</v>
      </c>
      <c r="J41" s="43">
        <v>8360.5005011162593</v>
      </c>
      <c r="K41" s="43">
        <v>52252.155694607609</v>
      </c>
      <c r="L41" s="43">
        <v>742.48047999999994</v>
      </c>
      <c r="M41" s="43">
        <v>27538.472105859964</v>
      </c>
      <c r="N41" s="43">
        <v>134777.90918193079</v>
      </c>
      <c r="O41" s="43">
        <v>8805.745759134028</v>
      </c>
      <c r="P41" s="43">
        <v>92311.838634093045</v>
      </c>
      <c r="Q41" s="43">
        <v>46594.953107873109</v>
      </c>
      <c r="R41" s="43">
        <v>38263.423148886839</v>
      </c>
      <c r="S41" s="43">
        <v>179781.92379237254</v>
      </c>
      <c r="T41" s="43">
        <v>0</v>
      </c>
      <c r="U41" s="43">
        <v>0</v>
      </c>
      <c r="V41" s="43">
        <v>177514.26037728411</v>
      </c>
      <c r="W41" s="43">
        <v>0</v>
      </c>
      <c r="X41" s="43">
        <v>62.147219785887806</v>
      </c>
      <c r="Y41" s="37">
        <v>34.481938310000004</v>
      </c>
      <c r="Z41" s="36">
        <f t="shared" si="0"/>
        <v>3279673.1369857495</v>
      </c>
      <c r="AA41" s="1"/>
      <c r="AB41" s="1"/>
    </row>
    <row r="42" spans="1:28" s="21" customFormat="1" ht="13.7" customHeight="1" x14ac:dyDescent="0.2">
      <c r="A42" s="109">
        <v>2024</v>
      </c>
      <c r="B42" s="42">
        <v>712410.65551994275</v>
      </c>
      <c r="C42" s="43">
        <v>1945062.0919077338</v>
      </c>
      <c r="D42" s="43">
        <v>16213.367928275002</v>
      </c>
      <c r="E42" s="43">
        <v>385600.62239391025</v>
      </c>
      <c r="F42" s="43">
        <v>46374.641014824971</v>
      </c>
      <c r="G42" s="43">
        <v>92871.688635678875</v>
      </c>
      <c r="H42" s="43">
        <v>24507.729811949997</v>
      </c>
      <c r="I42" s="43">
        <v>229817.05278026455</v>
      </c>
      <c r="J42" s="43">
        <v>10325.949861979998</v>
      </c>
      <c r="K42" s="43">
        <v>107638.635167635</v>
      </c>
      <c r="L42" s="43"/>
      <c r="M42" s="43">
        <v>25066.263800000001</v>
      </c>
      <c r="N42" s="43">
        <v>182753.19633601652</v>
      </c>
      <c r="O42" s="43">
        <v>6180.3475613309629</v>
      </c>
      <c r="P42" s="43">
        <v>177915.5720710532</v>
      </c>
      <c r="Q42" s="43">
        <v>53226.535676234351</v>
      </c>
      <c r="R42" s="43">
        <v>66662.518511137314</v>
      </c>
      <c r="S42" s="43">
        <v>202979.90673830902</v>
      </c>
      <c r="T42" s="43">
        <v>0</v>
      </c>
      <c r="U42" s="43">
        <v>0</v>
      </c>
      <c r="V42" s="43">
        <v>246376.5</v>
      </c>
      <c r="W42" s="43"/>
      <c r="X42" s="43">
        <v>0</v>
      </c>
      <c r="Y42" s="37">
        <v>0</v>
      </c>
      <c r="Z42" s="36">
        <f t="shared" si="0"/>
        <v>4531983.2757162768</v>
      </c>
      <c r="AA42" s="1"/>
      <c r="AB42" s="1"/>
    </row>
    <row r="43" spans="1:28" s="2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  <c r="AA43" s="1"/>
      <c r="AB43" s="1"/>
    </row>
    <row r="44" spans="1:28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8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8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8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8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29" x14ac:dyDescent="0.2">
      <c r="A49" s="109"/>
      <c r="Z49" s="17"/>
    </row>
    <row r="50" spans="1:29" x14ac:dyDescent="0.2">
      <c r="A50" s="109"/>
      <c r="Z50" s="17"/>
    </row>
    <row r="51" spans="1:29" x14ac:dyDescent="0.2">
      <c r="A51" s="109"/>
      <c r="Z51" s="17"/>
    </row>
    <row r="52" spans="1:29" x14ac:dyDescent="0.2">
      <c r="A52" s="109"/>
      <c r="Z52" s="17"/>
    </row>
    <row r="53" spans="1:29" x14ac:dyDescent="0.2">
      <c r="A53" s="109"/>
      <c r="Z53" s="24"/>
      <c r="AA53" s="22"/>
      <c r="AB53" s="22"/>
      <c r="AC53" s="22"/>
    </row>
    <row r="54" spans="1:29" x14ac:dyDescent="0.2">
      <c r="A54" s="109"/>
      <c r="Z54" s="20"/>
    </row>
    <row r="55" spans="1:29" x14ac:dyDescent="0.2">
      <c r="A55" s="109"/>
      <c r="Z55" s="20"/>
    </row>
    <row r="56" spans="1:29" x14ac:dyDescent="0.2">
      <c r="A56" s="109"/>
    </row>
    <row r="57" spans="1:29" x14ac:dyDescent="0.2">
      <c r="A57" s="109"/>
    </row>
    <row r="58" spans="1:29" x14ac:dyDescent="0.2">
      <c r="A58" s="109"/>
    </row>
    <row r="59" spans="1:29" x14ac:dyDescent="0.2">
      <c r="A59" s="109"/>
    </row>
    <row r="60" spans="1:29" x14ac:dyDescent="0.2">
      <c r="A60" s="109"/>
    </row>
    <row r="61" spans="1:29" x14ac:dyDescent="0.2">
      <c r="A61" s="109"/>
    </row>
    <row r="62" spans="1:29" x14ac:dyDescent="0.2">
      <c r="A62" s="109"/>
    </row>
    <row r="63" spans="1:29" x14ac:dyDescent="0.2">
      <c r="A63" s="109"/>
    </row>
    <row r="64" spans="1:29" x14ac:dyDescent="0.2">
      <c r="A64" s="109"/>
    </row>
    <row r="65" spans="1:1" x14ac:dyDescent="0.2">
      <c r="A65" s="109"/>
    </row>
    <row r="66" spans="1:1" x14ac:dyDescent="0.2">
      <c r="A66" s="109"/>
    </row>
    <row r="67" spans="1:1" x14ac:dyDescent="0.2">
      <c r="A67" s="109"/>
    </row>
    <row r="68" spans="1:1" x14ac:dyDescent="0.2">
      <c r="A68" s="109"/>
    </row>
    <row r="69" spans="1:1" x14ac:dyDescent="0.2">
      <c r="A69" s="109"/>
    </row>
    <row r="70" spans="1:1" x14ac:dyDescent="0.2">
      <c r="A70" s="109"/>
    </row>
    <row r="71" spans="1:1" x14ac:dyDescent="0.2">
      <c r="A71" s="109"/>
    </row>
    <row r="72" spans="1:1" x14ac:dyDescent="0.2">
      <c r="A72" s="109"/>
    </row>
    <row r="73" spans="1:1" x14ac:dyDescent="0.2">
      <c r="A73" s="109"/>
    </row>
    <row r="74" spans="1:1" x14ac:dyDescent="0.2">
      <c r="A74" s="109"/>
    </row>
    <row r="75" spans="1:1" x14ac:dyDescent="0.2">
      <c r="A75" s="109"/>
    </row>
    <row r="76" spans="1:1" x14ac:dyDescent="0.2">
      <c r="A76" s="109"/>
    </row>
    <row r="77" spans="1:1" x14ac:dyDescent="0.2">
      <c r="A77" s="109"/>
    </row>
    <row r="78" spans="1:1" x14ac:dyDescent="0.2">
      <c r="A78" s="109"/>
    </row>
    <row r="79" spans="1:1" x14ac:dyDescent="0.2">
      <c r="A79" s="109"/>
    </row>
    <row r="80" spans="1:1" x14ac:dyDescent="0.2">
      <c r="A80" s="109"/>
    </row>
    <row r="81" spans="1:1" x14ac:dyDescent="0.2">
      <c r="A81" s="109"/>
    </row>
    <row r="82" spans="1:1" x14ac:dyDescent="0.2">
      <c r="A82" s="109"/>
    </row>
    <row r="83" spans="1:1" x14ac:dyDescent="0.2">
      <c r="A83" s="109"/>
    </row>
    <row r="84" spans="1:1" x14ac:dyDescent="0.2">
      <c r="A84" s="109"/>
    </row>
    <row r="85" spans="1:1" x14ac:dyDescent="0.2">
      <c r="A85" s="109"/>
    </row>
    <row r="86" spans="1:1" x14ac:dyDescent="0.2">
      <c r="A86" s="109"/>
    </row>
    <row r="87" spans="1:1" x14ac:dyDescent="0.2">
      <c r="A87" s="109"/>
    </row>
    <row r="88" spans="1:1" x14ac:dyDescent="0.2">
      <c r="A88" s="109"/>
    </row>
    <row r="89" spans="1:1" x14ac:dyDescent="0.2">
      <c r="A89" s="109"/>
    </row>
    <row r="90" spans="1:1" x14ac:dyDescent="0.2">
      <c r="A90" s="109"/>
    </row>
    <row r="91" spans="1:1" x14ac:dyDescent="0.2">
      <c r="A91" s="109"/>
    </row>
    <row r="92" spans="1:1" x14ac:dyDescent="0.2">
      <c r="A92" s="109"/>
    </row>
    <row r="93" spans="1:1" x14ac:dyDescent="0.2">
      <c r="A93" s="109"/>
    </row>
    <row r="94" spans="1:1" x14ac:dyDescent="0.2">
      <c r="A94" s="109"/>
    </row>
    <row r="95" spans="1:1" x14ac:dyDescent="0.2">
      <c r="A95" s="109"/>
    </row>
    <row r="96" spans="1:1" x14ac:dyDescent="0.2">
      <c r="A96" s="109"/>
    </row>
    <row r="97" spans="1:1" x14ac:dyDescent="0.2">
      <c r="A97" s="109"/>
    </row>
    <row r="98" spans="1:1" x14ac:dyDescent="0.2">
      <c r="A98" s="109"/>
    </row>
    <row r="99" spans="1:1" x14ac:dyDescent="0.2">
      <c r="A99" s="109"/>
    </row>
    <row r="100" spans="1:1" x14ac:dyDescent="0.2">
      <c r="A100" s="109"/>
    </row>
    <row r="101" spans="1:1" x14ac:dyDescent="0.2">
      <c r="A101" s="109"/>
    </row>
    <row r="102" spans="1:1" x14ac:dyDescent="0.2">
      <c r="A102" s="109"/>
    </row>
    <row r="103" spans="1:1" x14ac:dyDescent="0.2">
      <c r="A103" s="109"/>
    </row>
    <row r="104" spans="1:1" x14ac:dyDescent="0.2">
      <c r="A104" s="109"/>
    </row>
    <row r="105" spans="1:1" x14ac:dyDescent="0.2">
      <c r="A105" s="109"/>
    </row>
    <row r="106" spans="1:1" x14ac:dyDescent="0.2">
      <c r="A106" s="109"/>
    </row>
    <row r="107" spans="1:1" x14ac:dyDescent="0.2">
      <c r="A107" s="109"/>
    </row>
    <row r="108" spans="1:1" x14ac:dyDescent="0.2">
      <c r="A108" s="109"/>
    </row>
    <row r="109" spans="1:1" x14ac:dyDescent="0.2">
      <c r="A109" s="109"/>
    </row>
    <row r="110" spans="1:1" x14ac:dyDescent="0.2">
      <c r="A110" s="109"/>
    </row>
    <row r="111" spans="1:1" x14ac:dyDescent="0.2">
      <c r="A111" s="109"/>
    </row>
    <row r="112" spans="1:1" x14ac:dyDescent="0.2">
      <c r="A112" s="109"/>
    </row>
    <row r="113" spans="1:1" x14ac:dyDescent="0.2">
      <c r="A113" s="109"/>
    </row>
    <row r="114" spans="1:1" x14ac:dyDescent="0.2">
      <c r="A114" s="109"/>
    </row>
    <row r="115" spans="1:1" x14ac:dyDescent="0.2">
      <c r="A115" s="109"/>
    </row>
    <row r="116" spans="1:1" x14ac:dyDescent="0.2">
      <c r="A116" s="109"/>
    </row>
    <row r="117" spans="1:1" x14ac:dyDescent="0.2">
      <c r="A117" s="109"/>
    </row>
    <row r="118" spans="1:1" x14ac:dyDescent="0.2">
      <c r="A118" s="109"/>
    </row>
    <row r="119" spans="1:1" x14ac:dyDescent="0.2">
      <c r="A119" s="109"/>
    </row>
    <row r="120" spans="1:1" x14ac:dyDescent="0.2">
      <c r="A120" s="109"/>
    </row>
    <row r="121" spans="1:1" x14ac:dyDescent="0.2">
      <c r="A121" s="109"/>
    </row>
    <row r="122" spans="1:1" x14ac:dyDescent="0.2">
      <c r="A122" s="109"/>
    </row>
    <row r="123" spans="1:1" x14ac:dyDescent="0.2">
      <c r="A123" s="109"/>
    </row>
    <row r="124" spans="1:1" x14ac:dyDescent="0.2">
      <c r="A124" s="109"/>
    </row>
    <row r="125" spans="1:1" x14ac:dyDescent="0.2">
      <c r="A125" s="109"/>
    </row>
    <row r="126" spans="1:1" x14ac:dyDescent="0.2">
      <c r="A126" s="109"/>
    </row>
    <row r="127" spans="1:1" x14ac:dyDescent="0.2">
      <c r="A127" s="109"/>
    </row>
    <row r="128" spans="1:1" x14ac:dyDescent="0.2">
      <c r="A128" s="109"/>
    </row>
    <row r="129" spans="1:1" x14ac:dyDescent="0.2">
      <c r="A129" s="109"/>
    </row>
    <row r="130" spans="1:1" x14ac:dyDescent="0.2">
      <c r="A130" s="109"/>
    </row>
    <row r="131" spans="1:1" x14ac:dyDescent="0.2">
      <c r="A131" s="109"/>
    </row>
    <row r="132" spans="1:1" x14ac:dyDescent="0.2">
      <c r="A132" s="109"/>
    </row>
    <row r="133" spans="1:1" x14ac:dyDescent="0.2">
      <c r="A133" s="109"/>
    </row>
    <row r="134" spans="1:1" x14ac:dyDescent="0.2">
      <c r="A134" s="109"/>
    </row>
    <row r="135" spans="1:1" x14ac:dyDescent="0.2">
      <c r="A135" s="109"/>
    </row>
    <row r="136" spans="1:1" x14ac:dyDescent="0.2">
      <c r="A136" s="109"/>
    </row>
    <row r="137" spans="1:1" x14ac:dyDescent="0.2">
      <c r="A137" s="109"/>
    </row>
    <row r="138" spans="1:1" x14ac:dyDescent="0.2">
      <c r="A138" s="109"/>
    </row>
    <row r="139" spans="1:1" x14ac:dyDescent="0.2">
      <c r="A139" s="109"/>
    </row>
    <row r="140" spans="1:1" x14ac:dyDescent="0.2">
      <c r="A140" s="109"/>
    </row>
    <row r="141" spans="1:1" x14ac:dyDescent="0.2">
      <c r="A141" s="109"/>
    </row>
    <row r="142" spans="1:1" x14ac:dyDescent="0.2">
      <c r="A142" s="109"/>
    </row>
    <row r="143" spans="1:1" x14ac:dyDescent="0.2">
      <c r="A143" s="109"/>
    </row>
    <row r="144" spans="1:1" x14ac:dyDescent="0.2">
      <c r="A144" s="109"/>
    </row>
    <row r="145" spans="1:1" x14ac:dyDescent="0.2">
      <c r="A145" s="109"/>
    </row>
    <row r="146" spans="1:1" x14ac:dyDescent="0.2">
      <c r="A146" s="109"/>
    </row>
    <row r="147" spans="1:1" x14ac:dyDescent="0.2">
      <c r="A147" s="109"/>
    </row>
    <row r="148" spans="1:1" x14ac:dyDescent="0.2">
      <c r="A148" s="109"/>
    </row>
    <row r="149" spans="1:1" x14ac:dyDescent="0.2">
      <c r="A149" s="109"/>
    </row>
    <row r="150" spans="1:1" x14ac:dyDescent="0.2">
      <c r="A150" s="109"/>
    </row>
    <row r="151" spans="1:1" x14ac:dyDescent="0.2">
      <c r="A151" s="109"/>
    </row>
    <row r="152" spans="1:1" x14ac:dyDescent="0.2">
      <c r="A152" s="109"/>
    </row>
    <row r="153" spans="1:1" x14ac:dyDescent="0.2">
      <c r="A153" s="109"/>
    </row>
    <row r="154" spans="1:1" x14ac:dyDescent="0.2">
      <c r="A154" s="109"/>
    </row>
    <row r="155" spans="1:1" x14ac:dyDescent="0.2">
      <c r="A155" s="109"/>
    </row>
    <row r="156" spans="1:1" x14ac:dyDescent="0.2">
      <c r="A156" s="109"/>
    </row>
    <row r="157" spans="1:1" x14ac:dyDescent="0.2">
      <c r="A157" s="109"/>
    </row>
    <row r="158" spans="1:1" x14ac:dyDescent="0.2">
      <c r="A158" s="109"/>
    </row>
    <row r="159" spans="1:1" x14ac:dyDescent="0.2">
      <c r="A159" s="109"/>
    </row>
    <row r="160" spans="1:1" x14ac:dyDescent="0.2">
      <c r="A160" s="109"/>
    </row>
    <row r="161" spans="1:1" x14ac:dyDescent="0.2">
      <c r="A161" s="109"/>
    </row>
    <row r="162" spans="1:1" x14ac:dyDescent="0.2">
      <c r="A162" s="109"/>
    </row>
    <row r="163" spans="1:1" x14ac:dyDescent="0.2">
      <c r="A163" s="109"/>
    </row>
    <row r="164" spans="1:1" x14ac:dyDescent="0.2">
      <c r="A164" s="109"/>
    </row>
    <row r="165" spans="1:1" x14ac:dyDescent="0.2">
      <c r="A165" s="109"/>
    </row>
    <row r="166" spans="1:1" x14ac:dyDescent="0.2">
      <c r="A166" s="109"/>
    </row>
    <row r="167" spans="1:1" x14ac:dyDescent="0.2">
      <c r="A167" s="109"/>
    </row>
    <row r="168" spans="1:1" x14ac:dyDescent="0.2">
      <c r="A168" s="109"/>
    </row>
    <row r="169" spans="1:1" x14ac:dyDescent="0.2">
      <c r="A169" s="109"/>
    </row>
    <row r="170" spans="1:1" x14ac:dyDescent="0.2">
      <c r="A170" s="109"/>
    </row>
    <row r="171" spans="1:1" x14ac:dyDescent="0.2">
      <c r="A171" s="109"/>
    </row>
    <row r="172" spans="1:1" x14ac:dyDescent="0.2">
      <c r="A172" s="109"/>
    </row>
    <row r="173" spans="1:1" x14ac:dyDescent="0.2">
      <c r="A173" s="109"/>
    </row>
    <row r="174" spans="1:1" x14ac:dyDescent="0.2">
      <c r="A174" s="109"/>
    </row>
    <row r="175" spans="1:1" x14ac:dyDescent="0.2">
      <c r="A175" s="109"/>
    </row>
    <row r="176" spans="1:1" x14ac:dyDescent="0.2">
      <c r="A176" s="109"/>
    </row>
    <row r="177" spans="1:1" x14ac:dyDescent="0.2">
      <c r="A177" s="109"/>
    </row>
    <row r="178" spans="1:1" x14ac:dyDescent="0.2">
      <c r="A178" s="109"/>
    </row>
    <row r="179" spans="1:1" x14ac:dyDescent="0.2">
      <c r="A179" s="109"/>
    </row>
    <row r="180" spans="1:1" x14ac:dyDescent="0.2">
      <c r="A180" s="109"/>
    </row>
    <row r="181" spans="1:1" x14ac:dyDescent="0.2">
      <c r="A181" s="109"/>
    </row>
    <row r="182" spans="1:1" x14ac:dyDescent="0.2">
      <c r="A182" s="109"/>
    </row>
    <row r="183" spans="1:1" x14ac:dyDescent="0.2">
      <c r="A183" s="109"/>
    </row>
    <row r="184" spans="1:1" x14ac:dyDescent="0.2">
      <c r="A184" s="109"/>
    </row>
    <row r="185" spans="1:1" x14ac:dyDescent="0.2">
      <c r="A185" s="109"/>
    </row>
    <row r="186" spans="1:1" x14ac:dyDescent="0.2">
      <c r="A186" s="109"/>
    </row>
    <row r="187" spans="1:1" x14ac:dyDescent="0.2">
      <c r="A187" s="109"/>
    </row>
    <row r="188" spans="1:1" x14ac:dyDescent="0.2">
      <c r="A188" s="109"/>
    </row>
    <row r="189" spans="1:1" x14ac:dyDescent="0.2">
      <c r="A189" s="109"/>
    </row>
    <row r="190" spans="1:1" x14ac:dyDescent="0.2">
      <c r="A190" s="109"/>
    </row>
    <row r="191" spans="1:1" x14ac:dyDescent="0.2">
      <c r="A191" s="109"/>
    </row>
    <row r="192" spans="1:1" x14ac:dyDescent="0.2">
      <c r="A192" s="109"/>
    </row>
    <row r="193" spans="1:1" x14ac:dyDescent="0.2">
      <c r="A193" s="109"/>
    </row>
    <row r="194" spans="1:1" x14ac:dyDescent="0.2">
      <c r="A194" s="109"/>
    </row>
    <row r="195" spans="1:1" x14ac:dyDescent="0.2">
      <c r="A195" s="109"/>
    </row>
    <row r="196" spans="1:1" x14ac:dyDescent="0.2">
      <c r="A196" s="109"/>
    </row>
    <row r="197" spans="1:1" x14ac:dyDescent="0.2">
      <c r="A197" s="109"/>
    </row>
    <row r="198" spans="1:1" x14ac:dyDescent="0.2">
      <c r="A198" s="109"/>
    </row>
    <row r="199" spans="1:1" x14ac:dyDescent="0.2">
      <c r="A199" s="109"/>
    </row>
    <row r="200" spans="1:1" x14ac:dyDescent="0.2">
      <c r="A200" s="109"/>
    </row>
    <row r="201" spans="1:1" x14ac:dyDescent="0.2">
      <c r="A201" s="109"/>
    </row>
    <row r="202" spans="1:1" x14ac:dyDescent="0.2">
      <c r="A202" s="109"/>
    </row>
    <row r="203" spans="1:1" x14ac:dyDescent="0.2">
      <c r="A203" s="109"/>
    </row>
    <row r="204" spans="1:1" x14ac:dyDescent="0.2">
      <c r="A204" s="109"/>
    </row>
    <row r="205" spans="1:1" x14ac:dyDescent="0.2">
      <c r="A205" s="109"/>
    </row>
    <row r="206" spans="1:1" x14ac:dyDescent="0.2">
      <c r="A206" s="109"/>
    </row>
    <row r="207" spans="1:1" x14ac:dyDescent="0.2">
      <c r="A207" s="109"/>
    </row>
    <row r="208" spans="1:1" x14ac:dyDescent="0.2">
      <c r="A208" s="109"/>
    </row>
    <row r="209" spans="1:1" x14ac:dyDescent="0.2">
      <c r="A209" s="109"/>
    </row>
    <row r="210" spans="1:1" x14ac:dyDescent="0.2">
      <c r="A210" s="109"/>
    </row>
    <row r="211" spans="1:1" x14ac:dyDescent="0.2">
      <c r="A211" s="109"/>
    </row>
    <row r="212" spans="1:1" x14ac:dyDescent="0.2">
      <c r="A212" s="109"/>
    </row>
    <row r="213" spans="1:1" x14ac:dyDescent="0.2">
      <c r="A213" s="109"/>
    </row>
    <row r="214" spans="1:1" x14ac:dyDescent="0.2">
      <c r="A214" s="109"/>
    </row>
    <row r="215" spans="1:1" x14ac:dyDescent="0.2">
      <c r="A215" s="109"/>
    </row>
    <row r="216" spans="1:1" x14ac:dyDescent="0.2">
      <c r="A216" s="109"/>
    </row>
    <row r="217" spans="1:1" x14ac:dyDescent="0.2">
      <c r="A217" s="109"/>
    </row>
    <row r="218" spans="1:1" x14ac:dyDescent="0.2">
      <c r="A218" s="109"/>
    </row>
    <row r="219" spans="1:1" x14ac:dyDescent="0.2">
      <c r="A219" s="109"/>
    </row>
    <row r="220" spans="1:1" x14ac:dyDescent="0.2">
      <c r="A220" s="109"/>
    </row>
    <row r="221" spans="1:1" x14ac:dyDescent="0.2">
      <c r="A221" s="109"/>
    </row>
    <row r="222" spans="1:1" x14ac:dyDescent="0.2">
      <c r="A222" s="109"/>
    </row>
    <row r="223" spans="1:1" x14ac:dyDescent="0.2">
      <c r="A223" s="109"/>
    </row>
    <row r="224" spans="1:1" x14ac:dyDescent="0.2">
      <c r="A224" s="109"/>
    </row>
    <row r="225" spans="1:1" x14ac:dyDescent="0.2">
      <c r="A225" s="109"/>
    </row>
    <row r="226" spans="1:1" x14ac:dyDescent="0.2">
      <c r="A226" s="109"/>
    </row>
    <row r="227" spans="1:1" x14ac:dyDescent="0.2">
      <c r="A227" s="109"/>
    </row>
    <row r="228" spans="1:1" x14ac:dyDescent="0.2">
      <c r="A228" s="109"/>
    </row>
    <row r="229" spans="1:1" x14ac:dyDescent="0.2">
      <c r="A229" s="109"/>
    </row>
    <row r="230" spans="1:1" x14ac:dyDescent="0.2">
      <c r="A230" s="109"/>
    </row>
    <row r="231" spans="1:1" x14ac:dyDescent="0.2">
      <c r="A231" s="109"/>
    </row>
    <row r="232" spans="1:1" x14ac:dyDescent="0.2">
      <c r="A232" s="109"/>
    </row>
    <row r="233" spans="1:1" x14ac:dyDescent="0.2">
      <c r="A233" s="109"/>
    </row>
    <row r="234" spans="1:1" x14ac:dyDescent="0.2">
      <c r="A234" s="109"/>
    </row>
    <row r="235" spans="1:1" x14ac:dyDescent="0.2">
      <c r="A235" s="109"/>
    </row>
    <row r="236" spans="1:1" x14ac:dyDescent="0.2">
      <c r="A236" s="109"/>
    </row>
    <row r="237" spans="1:1" x14ac:dyDescent="0.2">
      <c r="A237" s="109"/>
    </row>
    <row r="238" spans="1:1" x14ac:dyDescent="0.2">
      <c r="A238" s="109"/>
    </row>
    <row r="239" spans="1:1" x14ac:dyDescent="0.2">
      <c r="A239" s="109"/>
    </row>
    <row r="240" spans="1:1" x14ac:dyDescent="0.2">
      <c r="A240" s="109"/>
    </row>
    <row r="241" spans="1:1" x14ac:dyDescent="0.2">
      <c r="A241" s="109"/>
    </row>
    <row r="242" spans="1:1" x14ac:dyDescent="0.2">
      <c r="A242" s="109"/>
    </row>
    <row r="243" spans="1:1" x14ac:dyDescent="0.2">
      <c r="A243" s="109"/>
    </row>
    <row r="244" spans="1:1" x14ac:dyDescent="0.2">
      <c r="A244" s="109"/>
    </row>
    <row r="245" spans="1:1" x14ac:dyDescent="0.2">
      <c r="A245" s="109"/>
    </row>
    <row r="246" spans="1:1" x14ac:dyDescent="0.2">
      <c r="A246" s="109"/>
    </row>
    <row r="247" spans="1:1" x14ac:dyDescent="0.2">
      <c r="A247" s="109"/>
    </row>
    <row r="248" spans="1:1" x14ac:dyDescent="0.2">
      <c r="A248" s="109"/>
    </row>
    <row r="249" spans="1:1" x14ac:dyDescent="0.2">
      <c r="A249" s="109"/>
    </row>
    <row r="250" spans="1:1" x14ac:dyDescent="0.2">
      <c r="A250" s="109"/>
    </row>
    <row r="251" spans="1:1" x14ac:dyDescent="0.2">
      <c r="A251" s="109"/>
    </row>
    <row r="252" spans="1:1" x14ac:dyDescent="0.2">
      <c r="A252" s="109"/>
    </row>
    <row r="253" spans="1:1" x14ac:dyDescent="0.2">
      <c r="A253" s="109"/>
    </row>
    <row r="254" spans="1:1" x14ac:dyDescent="0.2">
      <c r="A254" s="109"/>
    </row>
    <row r="255" spans="1:1" x14ac:dyDescent="0.2">
      <c r="A255" s="109"/>
    </row>
    <row r="256" spans="1:1" x14ac:dyDescent="0.2">
      <c r="A256" s="109"/>
    </row>
    <row r="257" spans="1:1" x14ac:dyDescent="0.2">
      <c r="A257" s="109"/>
    </row>
    <row r="258" spans="1:1" x14ac:dyDescent="0.2">
      <c r="A258" s="109"/>
    </row>
    <row r="259" spans="1:1" x14ac:dyDescent="0.2">
      <c r="A259" s="109"/>
    </row>
    <row r="260" spans="1:1" x14ac:dyDescent="0.2">
      <c r="A260" s="109"/>
    </row>
    <row r="261" spans="1:1" x14ac:dyDescent="0.2">
      <c r="A261" s="109"/>
    </row>
    <row r="262" spans="1:1" x14ac:dyDescent="0.2">
      <c r="A262" s="109"/>
    </row>
    <row r="263" spans="1:1" x14ac:dyDescent="0.2">
      <c r="A263" s="109"/>
    </row>
    <row r="264" spans="1:1" x14ac:dyDescent="0.2">
      <c r="A264" s="109"/>
    </row>
    <row r="265" spans="1:1" x14ac:dyDescent="0.2">
      <c r="A265" s="109"/>
    </row>
    <row r="266" spans="1:1" x14ac:dyDescent="0.2">
      <c r="A266" s="109"/>
    </row>
    <row r="267" spans="1:1" x14ac:dyDescent="0.2">
      <c r="A267" s="109"/>
    </row>
    <row r="268" spans="1:1" x14ac:dyDescent="0.2">
      <c r="A268" s="109"/>
    </row>
    <row r="269" spans="1:1" x14ac:dyDescent="0.2">
      <c r="A269" s="109"/>
    </row>
    <row r="270" spans="1:1" x14ac:dyDescent="0.2">
      <c r="A270" s="109"/>
    </row>
    <row r="271" spans="1:1" x14ac:dyDescent="0.2">
      <c r="A271" s="109"/>
    </row>
    <row r="272" spans="1:1" x14ac:dyDescent="0.2">
      <c r="A272" s="109"/>
    </row>
    <row r="273" spans="1:1" x14ac:dyDescent="0.2">
      <c r="A273" s="109"/>
    </row>
    <row r="274" spans="1:1" x14ac:dyDescent="0.2">
      <c r="A274" s="109"/>
    </row>
    <row r="275" spans="1:1" x14ac:dyDescent="0.2">
      <c r="A275" s="109"/>
    </row>
    <row r="276" spans="1:1" x14ac:dyDescent="0.2">
      <c r="A276" s="109"/>
    </row>
    <row r="277" spans="1:1" x14ac:dyDescent="0.2">
      <c r="A277" s="109"/>
    </row>
    <row r="278" spans="1:1" x14ac:dyDescent="0.2">
      <c r="A278" s="109"/>
    </row>
    <row r="279" spans="1:1" x14ac:dyDescent="0.2">
      <c r="A279" s="109"/>
    </row>
    <row r="280" spans="1:1" x14ac:dyDescent="0.2">
      <c r="A280" s="109"/>
    </row>
    <row r="281" spans="1:1" x14ac:dyDescent="0.2">
      <c r="A281" s="109"/>
    </row>
    <row r="282" spans="1:1" x14ac:dyDescent="0.2">
      <c r="A282" s="109"/>
    </row>
    <row r="283" spans="1:1" x14ac:dyDescent="0.2">
      <c r="A283" s="109"/>
    </row>
    <row r="284" spans="1:1" x14ac:dyDescent="0.2">
      <c r="A284" s="109"/>
    </row>
    <row r="285" spans="1:1" x14ac:dyDescent="0.2">
      <c r="A285" s="109"/>
    </row>
    <row r="286" spans="1:1" x14ac:dyDescent="0.2">
      <c r="A286" s="109"/>
    </row>
    <row r="287" spans="1:1" x14ac:dyDescent="0.2">
      <c r="A287" s="109"/>
    </row>
    <row r="288" spans="1:1" x14ac:dyDescent="0.2">
      <c r="A288" s="109"/>
    </row>
    <row r="289" spans="1:1" x14ac:dyDescent="0.2">
      <c r="A289" s="109"/>
    </row>
    <row r="290" spans="1:1" x14ac:dyDescent="0.2">
      <c r="A290" s="109"/>
    </row>
    <row r="291" spans="1:1" x14ac:dyDescent="0.2">
      <c r="A291" s="109"/>
    </row>
    <row r="292" spans="1:1" x14ac:dyDescent="0.2">
      <c r="A292" s="109"/>
    </row>
    <row r="293" spans="1:1" x14ac:dyDescent="0.2">
      <c r="A293" s="109"/>
    </row>
    <row r="294" spans="1:1" x14ac:dyDescent="0.2">
      <c r="A294" s="109"/>
    </row>
    <row r="295" spans="1:1" x14ac:dyDescent="0.2">
      <c r="A295" s="109"/>
    </row>
    <row r="296" spans="1:1" x14ac:dyDescent="0.2">
      <c r="A296" s="109"/>
    </row>
    <row r="297" spans="1:1" x14ac:dyDescent="0.2">
      <c r="A297" s="109"/>
    </row>
    <row r="298" spans="1:1" x14ac:dyDescent="0.2">
      <c r="A298" s="109"/>
    </row>
    <row r="299" spans="1:1" x14ac:dyDescent="0.2">
      <c r="A299" s="109"/>
    </row>
    <row r="300" spans="1:1" x14ac:dyDescent="0.2">
      <c r="A300" s="109"/>
    </row>
    <row r="301" spans="1:1" x14ac:dyDescent="0.2">
      <c r="A301" s="109"/>
    </row>
    <row r="302" spans="1:1" x14ac:dyDescent="0.2">
      <c r="A302" s="109"/>
    </row>
    <row r="303" spans="1:1" x14ac:dyDescent="0.2">
      <c r="A303" s="109"/>
    </row>
    <row r="304" spans="1:1" x14ac:dyDescent="0.2">
      <c r="A304" s="109"/>
    </row>
    <row r="305" spans="1:1" x14ac:dyDescent="0.2">
      <c r="A305" s="109"/>
    </row>
    <row r="306" spans="1:1" x14ac:dyDescent="0.2">
      <c r="A306" s="109"/>
    </row>
    <row r="307" spans="1:1" x14ac:dyDescent="0.2">
      <c r="A307" s="109"/>
    </row>
    <row r="308" spans="1:1" x14ac:dyDescent="0.2">
      <c r="A308" s="109"/>
    </row>
    <row r="309" spans="1:1" x14ac:dyDescent="0.2">
      <c r="A309" s="109"/>
    </row>
    <row r="310" spans="1:1" x14ac:dyDescent="0.2">
      <c r="A310" s="109"/>
    </row>
    <row r="311" spans="1:1" x14ac:dyDescent="0.2">
      <c r="A311" s="109"/>
    </row>
    <row r="312" spans="1:1" x14ac:dyDescent="0.2">
      <c r="A312" s="109"/>
    </row>
    <row r="313" spans="1:1" x14ac:dyDescent="0.2">
      <c r="A313" s="109"/>
    </row>
    <row r="314" spans="1:1" x14ac:dyDescent="0.2">
      <c r="A314" s="109"/>
    </row>
    <row r="315" spans="1:1" x14ac:dyDescent="0.2">
      <c r="A315" s="109"/>
    </row>
    <row r="316" spans="1:1" x14ac:dyDescent="0.2">
      <c r="A316" s="109"/>
    </row>
    <row r="317" spans="1:1" x14ac:dyDescent="0.2">
      <c r="A317" s="109"/>
    </row>
    <row r="318" spans="1:1" x14ac:dyDescent="0.2">
      <c r="A318" s="109"/>
    </row>
    <row r="319" spans="1:1" x14ac:dyDescent="0.2">
      <c r="A319" s="109"/>
    </row>
    <row r="320" spans="1:1" x14ac:dyDescent="0.2">
      <c r="A320" s="109"/>
    </row>
    <row r="321" spans="1:1" x14ac:dyDescent="0.2">
      <c r="A321" s="109"/>
    </row>
    <row r="322" spans="1:1" x14ac:dyDescent="0.2">
      <c r="A322" s="109"/>
    </row>
    <row r="323" spans="1:1" x14ac:dyDescent="0.2">
      <c r="A323" s="109"/>
    </row>
    <row r="324" spans="1:1" x14ac:dyDescent="0.2">
      <c r="A324" s="109"/>
    </row>
    <row r="325" spans="1:1" x14ac:dyDescent="0.2">
      <c r="A325" s="109"/>
    </row>
    <row r="326" spans="1:1" x14ac:dyDescent="0.2">
      <c r="A326" s="109"/>
    </row>
    <row r="327" spans="1:1" x14ac:dyDescent="0.2">
      <c r="A327" s="109"/>
    </row>
    <row r="328" spans="1:1" x14ac:dyDescent="0.2">
      <c r="A328" s="109"/>
    </row>
    <row r="329" spans="1:1" x14ac:dyDescent="0.2">
      <c r="A329" s="109"/>
    </row>
    <row r="330" spans="1:1" x14ac:dyDescent="0.2">
      <c r="A330" s="109"/>
    </row>
    <row r="331" spans="1:1" x14ac:dyDescent="0.2">
      <c r="A331" s="109"/>
    </row>
    <row r="332" spans="1:1" x14ac:dyDescent="0.2">
      <c r="A332" s="109"/>
    </row>
    <row r="333" spans="1:1" x14ac:dyDescent="0.2">
      <c r="A333" s="109"/>
    </row>
    <row r="334" spans="1:1" x14ac:dyDescent="0.2">
      <c r="A334" s="109"/>
    </row>
    <row r="335" spans="1:1" x14ac:dyDescent="0.2">
      <c r="A335" s="109"/>
    </row>
    <row r="336" spans="1:1" x14ac:dyDescent="0.2">
      <c r="A336" s="109"/>
    </row>
    <row r="337" spans="1:1" x14ac:dyDescent="0.2">
      <c r="A337" s="109"/>
    </row>
    <row r="338" spans="1:1" x14ac:dyDescent="0.2">
      <c r="A338" s="111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</sheetData>
  <phoneticPr fontId="7" type="noConversion"/>
  <hyperlinks>
    <hyperlink ref="A5" location="INDICE!A14" display="VOLVER AL INDICE" xr:uid="{00000000-0004-0000-3200-000000000000}"/>
  </hyperlinks>
  <pageMargins left="0.75" right="0.75" top="1" bottom="1" header="0" footer="0"/>
  <headerFooter alignWithMargins="0"/>
  <ignoredErrors>
    <ignoredError sqref="Z14:Z41" formulaRange="1"/>
  </ignoredError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44"/>
  <dimension ref="A1:AC363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N5" sqref="N5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21" customWidth="1"/>
    <col min="27" max="16384" width="9.140625" style="21"/>
  </cols>
  <sheetData>
    <row r="1" spans="1:2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7" s="44" customFormat="1" ht="25.5" customHeight="1" x14ac:dyDescent="0.2">
      <c r="A2" s="102" t="s">
        <v>6</v>
      </c>
      <c r="B2" s="30" t="s">
        <v>109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Otros conceptos de deuda pública, por provincia. De 1996-1998 corresponde a la Privatización del Banco Provincia y en 2000 corresponde a un programa de refinanciación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7" s="44" customFormat="1" ht="12.75" customHeight="1" x14ac:dyDescent="0.2">
      <c r="A3" s="102" t="s">
        <v>1825</v>
      </c>
      <c r="B3" s="19" t="s">
        <v>1836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7" s="44" customFormat="1" ht="33.75" customHeight="1" x14ac:dyDescent="0.2">
      <c r="A5" s="157" t="s">
        <v>1839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7" s="44" customFormat="1" ht="22.5" customHeight="1" x14ac:dyDescent="0.2">
      <c r="A7" s="102" t="s">
        <v>1840</v>
      </c>
      <c r="B7" s="25" t="s">
        <v>1850</v>
      </c>
      <c r="C7" s="40" t="s">
        <v>1850</v>
      </c>
      <c r="D7" s="40" t="s">
        <v>1850</v>
      </c>
      <c r="E7" s="40" t="s">
        <v>1850</v>
      </c>
      <c r="F7" s="40" t="s">
        <v>1850</v>
      </c>
      <c r="G7" s="40" t="s">
        <v>1850</v>
      </c>
      <c r="H7" s="40" t="s">
        <v>1850</v>
      </c>
      <c r="I7" s="40" t="s">
        <v>1850</v>
      </c>
      <c r="J7" s="40" t="s">
        <v>1850</v>
      </c>
      <c r="K7" s="40" t="s">
        <v>1850</v>
      </c>
      <c r="L7" s="40" t="s">
        <v>1850</v>
      </c>
      <c r="M7" s="40" t="s">
        <v>1850</v>
      </c>
      <c r="N7" s="40" t="s">
        <v>1850</v>
      </c>
      <c r="O7" s="40" t="s">
        <v>1850</v>
      </c>
      <c r="P7" s="40" t="s">
        <v>1850</v>
      </c>
      <c r="Q7" s="40" t="s">
        <v>1850</v>
      </c>
      <c r="R7" s="40" t="s">
        <v>1850</v>
      </c>
      <c r="S7" s="40" t="s">
        <v>1850</v>
      </c>
      <c r="T7" s="40" t="s">
        <v>1850</v>
      </c>
      <c r="U7" s="40" t="s">
        <v>1850</v>
      </c>
      <c r="V7" s="40" t="s">
        <v>1850</v>
      </c>
      <c r="W7" s="40" t="s">
        <v>1850</v>
      </c>
      <c r="X7" s="40" t="s">
        <v>1850</v>
      </c>
      <c r="Y7" s="40" t="s">
        <v>1850</v>
      </c>
      <c r="Z7" s="41" t="s">
        <v>1850</v>
      </c>
    </row>
    <row r="8" spans="1:27" s="44" customFormat="1" ht="11.25" x14ac:dyDescent="0.2">
      <c r="A8" s="104" t="s">
        <v>1841</v>
      </c>
      <c r="B8" s="121" t="s">
        <v>1425</v>
      </c>
      <c r="C8" s="122" t="s">
        <v>1426</v>
      </c>
      <c r="D8" s="122" t="s">
        <v>1427</v>
      </c>
      <c r="E8" s="124" t="s">
        <v>1428</v>
      </c>
      <c r="F8" s="122" t="s">
        <v>1429</v>
      </c>
      <c r="G8" s="122" t="s">
        <v>1430</v>
      </c>
      <c r="H8" s="124" t="s">
        <v>1431</v>
      </c>
      <c r="I8" s="122" t="s">
        <v>1432</v>
      </c>
      <c r="J8" s="122" t="s">
        <v>1433</v>
      </c>
      <c r="K8" s="124" t="s">
        <v>1434</v>
      </c>
      <c r="L8" s="122" t="s">
        <v>1435</v>
      </c>
      <c r="M8" s="122" t="s">
        <v>1436</v>
      </c>
      <c r="N8" s="124" t="s">
        <v>1437</v>
      </c>
      <c r="O8" s="122" t="s">
        <v>1438</v>
      </c>
      <c r="P8" s="122" t="s">
        <v>1439</v>
      </c>
      <c r="Q8" s="124" t="s">
        <v>1440</v>
      </c>
      <c r="R8" s="122" t="s">
        <v>1441</v>
      </c>
      <c r="S8" s="122" t="s">
        <v>1442</v>
      </c>
      <c r="T8" s="122" t="s">
        <v>1443</v>
      </c>
      <c r="U8" s="122" t="s">
        <v>1444</v>
      </c>
      <c r="V8" s="122" t="s">
        <v>1445</v>
      </c>
      <c r="W8" s="122" t="s">
        <v>1446</v>
      </c>
      <c r="X8" s="122" t="s">
        <v>1447</v>
      </c>
      <c r="Y8" s="122" t="s">
        <v>1448</v>
      </c>
      <c r="Z8" s="123" t="s">
        <v>1449</v>
      </c>
    </row>
    <row r="9" spans="1:27" s="45" customFormat="1" ht="23.25" customHeight="1" thickBot="1" x14ac:dyDescent="0.25">
      <c r="A9" s="105" t="s">
        <v>162</v>
      </c>
      <c r="B9" s="71" t="s">
        <v>84</v>
      </c>
      <c r="C9" s="23" t="s">
        <v>139</v>
      </c>
      <c r="D9" s="23" t="s">
        <v>140</v>
      </c>
      <c r="E9" s="32" t="s">
        <v>141</v>
      </c>
      <c r="F9" s="23" t="s">
        <v>142</v>
      </c>
      <c r="G9" s="23" t="s">
        <v>143</v>
      </c>
      <c r="H9" s="32" t="s">
        <v>144</v>
      </c>
      <c r="I9" s="23" t="s">
        <v>145</v>
      </c>
      <c r="J9" s="23" t="s">
        <v>146</v>
      </c>
      <c r="K9" s="32" t="s">
        <v>147</v>
      </c>
      <c r="L9" s="23" t="s">
        <v>148</v>
      </c>
      <c r="M9" s="23" t="s">
        <v>149</v>
      </c>
      <c r="N9" s="32" t="s">
        <v>150</v>
      </c>
      <c r="O9" s="23" t="s">
        <v>151</v>
      </c>
      <c r="P9" s="23" t="s">
        <v>152</v>
      </c>
      <c r="Q9" s="32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33" t="s">
        <v>161</v>
      </c>
    </row>
    <row r="10" spans="1:27" s="1" customFormat="1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127"/>
      <c r="AA10" s="142"/>
    </row>
    <row r="11" spans="1:27" s="1" customFormat="1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127"/>
      <c r="AA11" s="142"/>
    </row>
    <row r="12" spans="1:27" s="1" customFormat="1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127"/>
      <c r="AA12" s="142"/>
    </row>
    <row r="13" spans="1:27" s="1" customFormat="1" ht="14.25" customHeight="1" x14ac:dyDescent="0.2">
      <c r="A13" s="109">
        <v>1995</v>
      </c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127"/>
      <c r="AA13" s="142"/>
    </row>
    <row r="14" spans="1:27" s="1" customFormat="1" ht="13.7" customHeight="1" x14ac:dyDescent="0.2">
      <c r="A14" s="109">
        <v>1996</v>
      </c>
      <c r="B14" s="47">
        <v>0</v>
      </c>
      <c r="C14" s="144"/>
      <c r="D14" s="145"/>
      <c r="E14" s="145"/>
      <c r="F14" s="145"/>
      <c r="G14" s="145"/>
      <c r="H14" s="139"/>
      <c r="I14" s="137">
        <v>2.0550000000000002</v>
      </c>
      <c r="J14" s="137">
        <v>76.265000000000001</v>
      </c>
      <c r="K14" s="138"/>
      <c r="L14" s="139"/>
      <c r="M14" s="137">
        <v>116</v>
      </c>
      <c r="N14" s="137">
        <v>71.308000000000007</v>
      </c>
      <c r="O14" s="137">
        <v>20</v>
      </c>
      <c r="P14" s="136"/>
      <c r="Q14" s="137">
        <v>40.299999999999997</v>
      </c>
      <c r="R14" s="136"/>
      <c r="S14" s="137">
        <v>32.933999999999997</v>
      </c>
      <c r="T14" s="144"/>
      <c r="U14" s="145"/>
      <c r="V14" s="145"/>
      <c r="W14" s="139"/>
      <c r="X14" s="137">
        <v>56.564999999999998</v>
      </c>
      <c r="Y14" s="136"/>
      <c r="Z14" s="35">
        <f>SUM(B14:Y14)</f>
        <v>415.42699999999996</v>
      </c>
    </row>
    <row r="15" spans="1:27" s="1" customFormat="1" ht="13.7" customHeight="1" x14ac:dyDescent="0.2">
      <c r="A15" s="109">
        <v>1997</v>
      </c>
      <c r="B15" s="42">
        <v>0</v>
      </c>
      <c r="C15" s="70"/>
      <c r="D15" s="70"/>
      <c r="E15" s="70"/>
      <c r="F15" s="70"/>
      <c r="G15" s="70"/>
      <c r="H15" s="70"/>
      <c r="I15" s="43">
        <v>0.64343717</v>
      </c>
      <c r="J15" s="43">
        <v>0</v>
      </c>
      <c r="K15" s="70"/>
      <c r="L15" s="70"/>
      <c r="M15" s="43">
        <v>72.450999999999993</v>
      </c>
      <c r="N15" s="43">
        <v>42.74</v>
      </c>
      <c r="O15" s="43">
        <v>0</v>
      </c>
      <c r="P15" s="70"/>
      <c r="Q15" s="43">
        <v>24</v>
      </c>
      <c r="R15" s="70"/>
      <c r="S15" s="43">
        <v>14.818234</v>
      </c>
      <c r="T15" s="70"/>
      <c r="U15" s="70"/>
      <c r="V15" s="70"/>
      <c r="W15" s="70"/>
      <c r="X15" s="43">
        <v>24</v>
      </c>
      <c r="Y15" s="64"/>
      <c r="Z15" s="36">
        <f>SUM(B15:Y15)</f>
        <v>178.65267116999999</v>
      </c>
    </row>
    <row r="16" spans="1:27" s="1" customFormat="1" ht="13.7" customHeight="1" x14ac:dyDescent="0.2">
      <c r="A16" s="109">
        <v>1998</v>
      </c>
      <c r="B16" s="42">
        <v>0</v>
      </c>
      <c r="C16" s="70"/>
      <c r="D16" s="70"/>
      <c r="E16" s="70"/>
      <c r="F16" s="70"/>
      <c r="G16" s="70"/>
      <c r="H16" s="70"/>
      <c r="I16" s="43">
        <v>0</v>
      </c>
      <c r="J16" s="43">
        <v>0</v>
      </c>
      <c r="K16" s="70"/>
      <c r="L16" s="70"/>
      <c r="M16" s="43">
        <v>36.697000000000003</v>
      </c>
      <c r="N16" s="43">
        <v>0</v>
      </c>
      <c r="O16" s="43">
        <v>0</v>
      </c>
      <c r="P16" s="70"/>
      <c r="Q16" s="43">
        <v>22.806835</v>
      </c>
      <c r="R16" s="70"/>
      <c r="S16" s="43">
        <v>0</v>
      </c>
      <c r="T16" s="70"/>
      <c r="U16" s="70"/>
      <c r="V16" s="70"/>
      <c r="W16" s="70"/>
      <c r="X16" s="43">
        <v>31.001999999999999</v>
      </c>
      <c r="Y16" s="64"/>
      <c r="Z16" s="36">
        <f t="shared" ref="Z16:Z27" si="0">SUM(B16:Y16)</f>
        <v>90.505835000000005</v>
      </c>
    </row>
    <row r="17" spans="1:28" s="1" customFormat="1" ht="13.7" customHeight="1" thickBot="1" x14ac:dyDescent="0.25">
      <c r="A17" s="109">
        <v>1999</v>
      </c>
      <c r="B17" s="42">
        <v>0</v>
      </c>
      <c r="C17" s="70"/>
      <c r="D17" s="70"/>
      <c r="E17" s="70"/>
      <c r="F17" s="70"/>
      <c r="G17" s="70"/>
      <c r="H17" s="70"/>
      <c r="I17" s="43">
        <v>0</v>
      </c>
      <c r="J17" s="43">
        <v>0</v>
      </c>
      <c r="K17" s="70"/>
      <c r="L17" s="70"/>
      <c r="M17" s="43">
        <v>0</v>
      </c>
      <c r="N17" s="43">
        <v>0</v>
      </c>
      <c r="O17" s="43">
        <v>0</v>
      </c>
      <c r="P17" s="70"/>
      <c r="Q17" s="43">
        <v>0</v>
      </c>
      <c r="R17" s="70"/>
      <c r="S17" s="43">
        <v>0</v>
      </c>
      <c r="T17" s="70"/>
      <c r="U17" s="70"/>
      <c r="V17" s="70"/>
      <c r="W17" s="70"/>
      <c r="X17" s="43">
        <v>0</v>
      </c>
      <c r="Y17" s="64"/>
      <c r="Z17" s="36">
        <f t="shared" si="0"/>
        <v>0</v>
      </c>
    </row>
    <row r="18" spans="1:28" s="1" customFormat="1" ht="13.7" customHeight="1" x14ac:dyDescent="0.2">
      <c r="A18" s="109">
        <v>2000</v>
      </c>
      <c r="B18" s="42">
        <v>0</v>
      </c>
      <c r="C18" s="70"/>
      <c r="D18" s="66">
        <v>137</v>
      </c>
      <c r="E18" s="70"/>
      <c r="F18" s="70"/>
      <c r="G18" s="34">
        <v>212.20427716</v>
      </c>
      <c r="H18" s="34">
        <v>50</v>
      </c>
      <c r="I18" s="43">
        <v>0</v>
      </c>
      <c r="J18" s="43">
        <v>116.34624000000001</v>
      </c>
      <c r="K18" s="66">
        <v>125.20609452000001</v>
      </c>
      <c r="L18" s="70"/>
      <c r="M18" s="43">
        <v>0</v>
      </c>
      <c r="N18" s="43">
        <v>0</v>
      </c>
      <c r="O18" s="43">
        <v>0</v>
      </c>
      <c r="P18" s="66">
        <v>148.00047481125</v>
      </c>
      <c r="Q18" s="43">
        <v>188.75834099999997</v>
      </c>
      <c r="R18" s="70"/>
      <c r="S18" s="43">
        <v>0</v>
      </c>
      <c r="T18" s="70"/>
      <c r="U18" s="70"/>
      <c r="V18" s="70"/>
      <c r="W18" s="70"/>
      <c r="X18" s="43">
        <v>168.76079999999999</v>
      </c>
      <c r="Y18" s="73">
        <v>35</v>
      </c>
      <c r="Z18" s="36">
        <f t="shared" si="0"/>
        <v>1181.27622749125</v>
      </c>
    </row>
    <row r="19" spans="1:28" s="1" customFormat="1" ht="13.7" customHeight="1" x14ac:dyDescent="0.2">
      <c r="A19" s="109">
        <v>2001</v>
      </c>
      <c r="B19" s="42">
        <v>0</v>
      </c>
      <c r="C19" s="70"/>
      <c r="D19" s="42">
        <v>0</v>
      </c>
      <c r="E19" s="70"/>
      <c r="F19" s="70"/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70"/>
      <c r="M19" s="43">
        <v>0</v>
      </c>
      <c r="N19" s="43">
        <v>0</v>
      </c>
      <c r="O19" s="43">
        <v>0</v>
      </c>
      <c r="P19" s="43">
        <v>0</v>
      </c>
      <c r="Q19" s="43">
        <v>0</v>
      </c>
      <c r="R19" s="70"/>
      <c r="S19" s="43">
        <v>0</v>
      </c>
      <c r="T19" s="70"/>
      <c r="U19" s="70"/>
      <c r="V19" s="70"/>
      <c r="W19" s="70"/>
      <c r="X19" s="43">
        <v>0</v>
      </c>
      <c r="Y19" s="76">
        <v>0</v>
      </c>
      <c r="Z19" s="36">
        <f t="shared" si="0"/>
        <v>0</v>
      </c>
    </row>
    <row r="20" spans="1:28" s="1" customFormat="1" ht="13.7" customHeight="1" x14ac:dyDescent="0.2">
      <c r="A20" s="109">
        <v>2002</v>
      </c>
      <c r="B20" s="42">
        <v>0</v>
      </c>
      <c r="C20" s="70"/>
      <c r="D20" s="42">
        <v>0</v>
      </c>
      <c r="E20" s="70"/>
      <c r="F20" s="70"/>
      <c r="G20" s="43">
        <v>0</v>
      </c>
      <c r="H20" s="43">
        <v>0</v>
      </c>
      <c r="I20" s="43">
        <v>0</v>
      </c>
      <c r="J20" s="43">
        <v>0</v>
      </c>
      <c r="K20" s="43">
        <v>0</v>
      </c>
      <c r="L20" s="70"/>
      <c r="M20" s="43">
        <v>0</v>
      </c>
      <c r="N20" s="43">
        <v>0</v>
      </c>
      <c r="O20" s="43">
        <v>0</v>
      </c>
      <c r="P20" s="43">
        <v>0</v>
      </c>
      <c r="Q20" s="43">
        <v>0</v>
      </c>
      <c r="R20" s="70"/>
      <c r="S20" s="43">
        <v>0</v>
      </c>
      <c r="T20" s="70"/>
      <c r="U20" s="70"/>
      <c r="V20" s="70"/>
      <c r="W20" s="70"/>
      <c r="X20" s="43">
        <v>0</v>
      </c>
      <c r="Y20" s="76">
        <v>0</v>
      </c>
      <c r="Z20" s="36">
        <f t="shared" si="0"/>
        <v>0</v>
      </c>
    </row>
    <row r="21" spans="1:28" s="1" customFormat="1" ht="13.7" customHeight="1" x14ac:dyDescent="0.2">
      <c r="A21" s="109">
        <v>2003</v>
      </c>
      <c r="B21" s="42">
        <v>0</v>
      </c>
      <c r="C21" s="70"/>
      <c r="D21" s="42">
        <v>0</v>
      </c>
      <c r="E21" s="70"/>
      <c r="F21" s="70"/>
      <c r="G21" s="43">
        <v>0</v>
      </c>
      <c r="H21" s="43">
        <v>0</v>
      </c>
      <c r="I21" s="43">
        <v>0</v>
      </c>
      <c r="J21" s="43">
        <v>0</v>
      </c>
      <c r="K21" s="43">
        <v>0</v>
      </c>
      <c r="L21" s="70"/>
      <c r="M21" s="43">
        <v>0</v>
      </c>
      <c r="N21" s="43">
        <v>0</v>
      </c>
      <c r="O21" s="43">
        <v>0</v>
      </c>
      <c r="P21" s="43">
        <v>0</v>
      </c>
      <c r="Q21" s="43">
        <v>0</v>
      </c>
      <c r="R21" s="70"/>
      <c r="S21" s="43">
        <v>0</v>
      </c>
      <c r="T21" s="70"/>
      <c r="U21" s="70"/>
      <c r="V21" s="70"/>
      <c r="W21" s="70"/>
      <c r="X21" s="43">
        <v>0</v>
      </c>
      <c r="Y21" s="76">
        <v>0</v>
      </c>
      <c r="Z21" s="36">
        <f t="shared" si="0"/>
        <v>0</v>
      </c>
    </row>
    <row r="22" spans="1:28" s="1" customFormat="1" ht="13.7" customHeight="1" x14ac:dyDescent="0.2">
      <c r="A22" s="109">
        <v>2004</v>
      </c>
      <c r="B22" s="42">
        <v>0</v>
      </c>
      <c r="C22" s="70"/>
      <c r="D22" s="42">
        <v>0</v>
      </c>
      <c r="E22" s="70"/>
      <c r="F22" s="70"/>
      <c r="G22" s="43">
        <v>0</v>
      </c>
      <c r="H22" s="43">
        <v>0</v>
      </c>
      <c r="I22" s="43">
        <v>0</v>
      </c>
      <c r="J22" s="43">
        <v>0</v>
      </c>
      <c r="K22" s="43">
        <v>0</v>
      </c>
      <c r="L22" s="70"/>
      <c r="M22" s="43">
        <v>0</v>
      </c>
      <c r="N22" s="43">
        <v>0</v>
      </c>
      <c r="O22" s="43">
        <v>0</v>
      </c>
      <c r="P22" s="43">
        <v>0</v>
      </c>
      <c r="Q22" s="43">
        <v>0</v>
      </c>
      <c r="R22" s="70"/>
      <c r="S22" s="43">
        <v>0</v>
      </c>
      <c r="T22" s="70"/>
      <c r="U22" s="70"/>
      <c r="V22" s="70"/>
      <c r="W22" s="70"/>
      <c r="X22" s="43">
        <v>0</v>
      </c>
      <c r="Y22" s="76">
        <v>0</v>
      </c>
      <c r="Z22" s="36">
        <f t="shared" si="0"/>
        <v>0</v>
      </c>
    </row>
    <row r="23" spans="1:28" s="1" customFormat="1" ht="13.7" customHeight="1" x14ac:dyDescent="0.2">
      <c r="A23" s="109">
        <v>2005</v>
      </c>
      <c r="B23" s="42">
        <v>0</v>
      </c>
      <c r="C23" s="70"/>
      <c r="D23" s="42">
        <v>0</v>
      </c>
      <c r="E23" s="70"/>
      <c r="F23" s="70"/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70"/>
      <c r="M23" s="43">
        <v>0</v>
      </c>
      <c r="N23" s="43">
        <v>0</v>
      </c>
      <c r="O23" s="43">
        <v>0</v>
      </c>
      <c r="P23" s="43">
        <v>0</v>
      </c>
      <c r="Q23" s="43">
        <v>0</v>
      </c>
      <c r="R23" s="70"/>
      <c r="S23" s="43">
        <v>0</v>
      </c>
      <c r="T23" s="70"/>
      <c r="U23" s="70"/>
      <c r="V23" s="70"/>
      <c r="W23" s="70"/>
      <c r="X23" s="43">
        <v>0</v>
      </c>
      <c r="Y23" s="76">
        <v>0</v>
      </c>
      <c r="Z23" s="36">
        <f t="shared" si="0"/>
        <v>0</v>
      </c>
    </row>
    <row r="24" spans="1:28" s="1" customFormat="1" ht="13.7" customHeight="1" x14ac:dyDescent="0.2">
      <c r="A24" s="109">
        <v>2006</v>
      </c>
      <c r="B24" s="42">
        <v>0</v>
      </c>
      <c r="C24" s="70"/>
      <c r="D24" s="42">
        <v>0</v>
      </c>
      <c r="E24" s="70"/>
      <c r="F24" s="70"/>
      <c r="G24" s="43">
        <v>0</v>
      </c>
      <c r="H24" s="43">
        <v>0</v>
      </c>
      <c r="I24" s="43">
        <v>0</v>
      </c>
      <c r="J24" s="43">
        <v>0</v>
      </c>
      <c r="K24" s="43">
        <v>0</v>
      </c>
      <c r="L24" s="70"/>
      <c r="M24" s="43">
        <v>0</v>
      </c>
      <c r="N24" s="43">
        <v>0</v>
      </c>
      <c r="O24" s="43">
        <v>0</v>
      </c>
      <c r="P24" s="43">
        <v>0</v>
      </c>
      <c r="Q24" s="43">
        <v>0</v>
      </c>
      <c r="R24" s="70"/>
      <c r="S24" s="43">
        <v>0</v>
      </c>
      <c r="T24" s="70"/>
      <c r="U24" s="70"/>
      <c r="V24" s="70"/>
      <c r="W24" s="70"/>
      <c r="X24" s="43">
        <v>0</v>
      </c>
      <c r="Y24" s="76">
        <v>0</v>
      </c>
      <c r="Z24" s="36">
        <f t="shared" si="0"/>
        <v>0</v>
      </c>
    </row>
    <row r="25" spans="1:28" s="1" customFormat="1" ht="13.7" customHeight="1" x14ac:dyDescent="0.2">
      <c r="A25" s="109">
        <v>2007</v>
      </c>
      <c r="B25" s="42">
        <v>0</v>
      </c>
      <c r="C25" s="70"/>
      <c r="D25" s="42">
        <v>0</v>
      </c>
      <c r="E25" s="70"/>
      <c r="F25" s="70"/>
      <c r="G25" s="43">
        <v>0</v>
      </c>
      <c r="H25" s="43">
        <v>0</v>
      </c>
      <c r="I25" s="43">
        <v>0</v>
      </c>
      <c r="J25" s="43">
        <v>0</v>
      </c>
      <c r="K25" s="43">
        <v>0</v>
      </c>
      <c r="L25" s="70"/>
      <c r="M25" s="43">
        <v>0</v>
      </c>
      <c r="N25" s="43">
        <v>0</v>
      </c>
      <c r="O25" s="43">
        <v>0</v>
      </c>
      <c r="P25" s="43">
        <v>0</v>
      </c>
      <c r="Q25" s="43">
        <v>0</v>
      </c>
      <c r="R25" s="70"/>
      <c r="S25" s="43">
        <v>0</v>
      </c>
      <c r="T25" s="70"/>
      <c r="U25" s="70"/>
      <c r="V25" s="70"/>
      <c r="W25" s="70"/>
      <c r="X25" s="43">
        <v>0</v>
      </c>
      <c r="Y25" s="76">
        <v>0</v>
      </c>
      <c r="Z25" s="36">
        <f t="shared" si="0"/>
        <v>0</v>
      </c>
    </row>
    <row r="26" spans="1:28" s="1" customFormat="1" ht="13.7" customHeight="1" x14ac:dyDescent="0.2">
      <c r="A26" s="109">
        <v>2008</v>
      </c>
      <c r="B26" s="42">
        <v>0</v>
      </c>
      <c r="C26" s="70"/>
      <c r="D26" s="42">
        <v>0</v>
      </c>
      <c r="E26" s="70"/>
      <c r="F26" s="70"/>
      <c r="G26" s="43">
        <v>0</v>
      </c>
      <c r="H26" s="43">
        <v>0</v>
      </c>
      <c r="I26" s="43">
        <v>0</v>
      </c>
      <c r="J26" s="43">
        <v>0</v>
      </c>
      <c r="K26" s="43">
        <v>0</v>
      </c>
      <c r="L26" s="70"/>
      <c r="M26" s="43">
        <v>0</v>
      </c>
      <c r="N26" s="43">
        <v>0</v>
      </c>
      <c r="O26" s="43">
        <v>0</v>
      </c>
      <c r="P26" s="43">
        <v>0</v>
      </c>
      <c r="Q26" s="43">
        <v>0</v>
      </c>
      <c r="R26" s="70"/>
      <c r="S26" s="43">
        <v>0</v>
      </c>
      <c r="T26" s="70"/>
      <c r="U26" s="70"/>
      <c r="V26" s="70"/>
      <c r="W26" s="70"/>
      <c r="X26" s="43">
        <v>0</v>
      </c>
      <c r="Y26" s="76">
        <v>0</v>
      </c>
      <c r="Z26" s="36">
        <f t="shared" si="0"/>
        <v>0</v>
      </c>
    </row>
    <row r="27" spans="1:28" s="1" customFormat="1" ht="13.7" customHeight="1" x14ac:dyDescent="0.2">
      <c r="A27" s="109">
        <v>2009</v>
      </c>
      <c r="B27" s="42">
        <v>0</v>
      </c>
      <c r="C27" s="70"/>
      <c r="D27" s="42">
        <v>0</v>
      </c>
      <c r="E27" s="70"/>
      <c r="F27" s="70"/>
      <c r="G27" s="43">
        <v>0</v>
      </c>
      <c r="H27" s="43">
        <v>0</v>
      </c>
      <c r="I27" s="43">
        <v>0</v>
      </c>
      <c r="J27" s="43">
        <v>0</v>
      </c>
      <c r="K27" s="43">
        <v>0</v>
      </c>
      <c r="L27" s="70"/>
      <c r="M27" s="43">
        <v>0</v>
      </c>
      <c r="N27" s="43">
        <v>0</v>
      </c>
      <c r="O27" s="43">
        <v>0</v>
      </c>
      <c r="P27" s="43">
        <v>0</v>
      </c>
      <c r="Q27" s="43">
        <v>0</v>
      </c>
      <c r="R27" s="70"/>
      <c r="S27" s="43">
        <v>0</v>
      </c>
      <c r="T27" s="70"/>
      <c r="U27" s="70"/>
      <c r="V27" s="70"/>
      <c r="W27" s="70"/>
      <c r="X27" s="43">
        <v>0</v>
      </c>
      <c r="Y27" s="76">
        <v>0</v>
      </c>
      <c r="Z27" s="36">
        <f t="shared" si="0"/>
        <v>0</v>
      </c>
    </row>
    <row r="28" spans="1:28" ht="13.7" customHeight="1" x14ac:dyDescent="0.2">
      <c r="A28" s="109">
        <v>2010</v>
      </c>
      <c r="B28" s="42" t="e">
        <v>#N/A</v>
      </c>
      <c r="C28" s="43" t="e">
        <v>#N/A</v>
      </c>
      <c r="D28" s="43" t="e">
        <v>#N/A</v>
      </c>
      <c r="E28" s="43" t="e">
        <v>#N/A</v>
      </c>
      <c r="F28" s="43" t="e">
        <v>#N/A</v>
      </c>
      <c r="G28" s="43" t="e">
        <v>#N/A</v>
      </c>
      <c r="H28" s="43" t="e">
        <v>#N/A</v>
      </c>
      <c r="I28" s="43" t="e">
        <v>#N/A</v>
      </c>
      <c r="J28" s="43" t="e">
        <v>#N/A</v>
      </c>
      <c r="K28" s="43" t="e">
        <v>#N/A</v>
      </c>
      <c r="L28" s="43" t="e">
        <v>#N/A</v>
      </c>
      <c r="M28" s="43" t="e">
        <v>#N/A</v>
      </c>
      <c r="N28" s="43" t="e">
        <v>#N/A</v>
      </c>
      <c r="O28" s="43" t="e">
        <v>#N/A</v>
      </c>
      <c r="P28" s="43" t="e">
        <v>#N/A</v>
      </c>
      <c r="Q28" s="43" t="e">
        <v>#N/A</v>
      </c>
      <c r="R28" s="43" t="e">
        <v>#N/A</v>
      </c>
      <c r="S28" s="43" t="e">
        <v>#N/A</v>
      </c>
      <c r="T28" s="43" t="e">
        <v>#N/A</v>
      </c>
      <c r="U28" s="43" t="e">
        <v>#N/A</v>
      </c>
      <c r="V28" s="43" t="e">
        <v>#N/A</v>
      </c>
      <c r="W28" s="43" t="e">
        <v>#N/A</v>
      </c>
      <c r="X28" s="43" t="e">
        <v>#N/A</v>
      </c>
      <c r="Y28" s="37" t="e">
        <v>#N/A</v>
      </c>
      <c r="Z28" s="36" t="e">
        <v>#N/A</v>
      </c>
      <c r="AA28" s="1"/>
      <c r="AB28" s="1"/>
    </row>
    <row r="29" spans="1:28" ht="13.7" customHeight="1" x14ac:dyDescent="0.2">
      <c r="A29" s="109">
        <v>2011</v>
      </c>
      <c r="B29" s="42" t="e">
        <v>#N/A</v>
      </c>
      <c r="C29" s="43" t="e">
        <v>#N/A</v>
      </c>
      <c r="D29" s="43" t="e">
        <v>#N/A</v>
      </c>
      <c r="E29" s="43" t="e">
        <v>#N/A</v>
      </c>
      <c r="F29" s="43" t="e">
        <v>#N/A</v>
      </c>
      <c r="G29" s="43" t="e">
        <v>#N/A</v>
      </c>
      <c r="H29" s="43" t="e">
        <v>#N/A</v>
      </c>
      <c r="I29" s="43" t="e">
        <v>#N/A</v>
      </c>
      <c r="J29" s="43" t="e">
        <v>#N/A</v>
      </c>
      <c r="K29" s="43" t="e">
        <v>#N/A</v>
      </c>
      <c r="L29" s="43" t="e">
        <v>#N/A</v>
      </c>
      <c r="M29" s="43" t="e">
        <v>#N/A</v>
      </c>
      <c r="N29" s="43" t="e">
        <v>#N/A</v>
      </c>
      <c r="O29" s="43" t="e">
        <v>#N/A</v>
      </c>
      <c r="P29" s="43" t="e">
        <v>#N/A</v>
      </c>
      <c r="Q29" s="43" t="e">
        <v>#N/A</v>
      </c>
      <c r="R29" s="43" t="e">
        <v>#N/A</v>
      </c>
      <c r="S29" s="43" t="e">
        <v>#N/A</v>
      </c>
      <c r="T29" s="43" t="e">
        <v>#N/A</v>
      </c>
      <c r="U29" s="43" t="e">
        <v>#N/A</v>
      </c>
      <c r="V29" s="43" t="e">
        <v>#N/A</v>
      </c>
      <c r="W29" s="43" t="e">
        <v>#N/A</v>
      </c>
      <c r="X29" s="43" t="e">
        <v>#N/A</v>
      </c>
      <c r="Y29" s="37" t="e">
        <v>#N/A</v>
      </c>
      <c r="Z29" s="36" t="e">
        <v>#N/A</v>
      </c>
      <c r="AA29" s="22"/>
      <c r="AB29" s="22"/>
    </row>
    <row r="30" spans="1:28" ht="13.7" customHeight="1" x14ac:dyDescent="0.2">
      <c r="A30" s="109">
        <v>2012</v>
      </c>
      <c r="B30" s="42" t="e">
        <v>#N/A</v>
      </c>
      <c r="C30" s="43" t="e">
        <v>#N/A</v>
      </c>
      <c r="D30" s="43" t="e">
        <v>#N/A</v>
      </c>
      <c r="E30" s="43" t="e">
        <v>#N/A</v>
      </c>
      <c r="F30" s="43" t="e">
        <v>#N/A</v>
      </c>
      <c r="G30" s="43" t="e">
        <v>#N/A</v>
      </c>
      <c r="H30" s="43" t="e">
        <v>#N/A</v>
      </c>
      <c r="I30" s="43" t="e">
        <v>#N/A</v>
      </c>
      <c r="J30" s="43" t="e">
        <v>#N/A</v>
      </c>
      <c r="K30" s="43" t="e">
        <v>#N/A</v>
      </c>
      <c r="L30" s="43" t="e">
        <v>#N/A</v>
      </c>
      <c r="M30" s="43" t="e">
        <v>#N/A</v>
      </c>
      <c r="N30" s="43" t="e">
        <v>#N/A</v>
      </c>
      <c r="O30" s="43" t="e">
        <v>#N/A</v>
      </c>
      <c r="P30" s="43" t="e">
        <v>#N/A</v>
      </c>
      <c r="Q30" s="43" t="e">
        <v>#N/A</v>
      </c>
      <c r="R30" s="43" t="e">
        <v>#N/A</v>
      </c>
      <c r="S30" s="43" t="e">
        <v>#N/A</v>
      </c>
      <c r="T30" s="43" t="e">
        <v>#N/A</v>
      </c>
      <c r="U30" s="43" t="e">
        <v>#N/A</v>
      </c>
      <c r="V30" s="43" t="e">
        <v>#N/A</v>
      </c>
      <c r="W30" s="43" t="e">
        <v>#N/A</v>
      </c>
      <c r="X30" s="43" t="e">
        <v>#N/A</v>
      </c>
      <c r="Y30" s="37" t="e">
        <v>#N/A</v>
      </c>
      <c r="Z30" s="36" t="e">
        <v>#N/A</v>
      </c>
      <c r="AA30" s="1"/>
      <c r="AB30" s="1"/>
    </row>
    <row r="31" spans="1:28" ht="13.7" customHeight="1" x14ac:dyDescent="0.2">
      <c r="A31" s="109">
        <v>2013</v>
      </c>
      <c r="B31" s="42" t="e">
        <v>#N/A</v>
      </c>
      <c r="C31" s="43" t="e">
        <v>#N/A</v>
      </c>
      <c r="D31" s="43" t="e">
        <v>#N/A</v>
      </c>
      <c r="E31" s="43" t="e">
        <v>#N/A</v>
      </c>
      <c r="F31" s="43" t="e">
        <v>#N/A</v>
      </c>
      <c r="G31" s="43" t="e">
        <v>#N/A</v>
      </c>
      <c r="H31" s="43" t="e">
        <v>#N/A</v>
      </c>
      <c r="I31" s="43" t="e">
        <v>#N/A</v>
      </c>
      <c r="J31" s="43" t="e">
        <v>#N/A</v>
      </c>
      <c r="K31" s="43" t="e">
        <v>#N/A</v>
      </c>
      <c r="L31" s="43" t="e">
        <v>#N/A</v>
      </c>
      <c r="M31" s="43" t="e">
        <v>#N/A</v>
      </c>
      <c r="N31" s="43" t="e">
        <v>#N/A</v>
      </c>
      <c r="O31" s="43" t="e">
        <v>#N/A</v>
      </c>
      <c r="P31" s="43" t="e">
        <v>#N/A</v>
      </c>
      <c r="Q31" s="43" t="e">
        <v>#N/A</v>
      </c>
      <c r="R31" s="43" t="e">
        <v>#N/A</v>
      </c>
      <c r="S31" s="43" t="e">
        <v>#N/A</v>
      </c>
      <c r="T31" s="43" t="e">
        <v>#N/A</v>
      </c>
      <c r="U31" s="43" t="e">
        <v>#N/A</v>
      </c>
      <c r="V31" s="43" t="e">
        <v>#N/A</v>
      </c>
      <c r="W31" s="43" t="e">
        <v>#N/A</v>
      </c>
      <c r="X31" s="43" t="e">
        <v>#N/A</v>
      </c>
      <c r="Y31" s="37" t="e">
        <v>#N/A</v>
      </c>
      <c r="Z31" s="36" t="e">
        <v>#N/A</v>
      </c>
      <c r="AA31" s="1"/>
      <c r="AB31" s="1"/>
    </row>
    <row r="32" spans="1:28" ht="13.7" customHeight="1" x14ac:dyDescent="0.2">
      <c r="A32" s="109">
        <v>2014</v>
      </c>
      <c r="B32" s="42" t="e">
        <v>#N/A</v>
      </c>
      <c r="C32" s="43" t="e">
        <v>#N/A</v>
      </c>
      <c r="D32" s="43" t="e">
        <v>#N/A</v>
      </c>
      <c r="E32" s="43" t="e">
        <v>#N/A</v>
      </c>
      <c r="F32" s="43" t="e">
        <v>#N/A</v>
      </c>
      <c r="G32" s="43" t="e">
        <v>#N/A</v>
      </c>
      <c r="H32" s="43" t="e">
        <v>#N/A</v>
      </c>
      <c r="I32" s="43" t="e">
        <v>#N/A</v>
      </c>
      <c r="J32" s="43" t="e">
        <v>#N/A</v>
      </c>
      <c r="K32" s="43" t="e">
        <v>#N/A</v>
      </c>
      <c r="L32" s="43" t="e">
        <v>#N/A</v>
      </c>
      <c r="M32" s="43" t="e">
        <v>#N/A</v>
      </c>
      <c r="N32" s="43" t="e">
        <v>#N/A</v>
      </c>
      <c r="O32" s="43" t="e">
        <v>#N/A</v>
      </c>
      <c r="P32" s="43" t="e">
        <v>#N/A</v>
      </c>
      <c r="Q32" s="43" t="e">
        <v>#N/A</v>
      </c>
      <c r="R32" s="43" t="e">
        <v>#N/A</v>
      </c>
      <c r="S32" s="43" t="e">
        <v>#N/A</v>
      </c>
      <c r="T32" s="43" t="e">
        <v>#N/A</v>
      </c>
      <c r="U32" s="43" t="e">
        <v>#N/A</v>
      </c>
      <c r="V32" s="43" t="e">
        <v>#N/A</v>
      </c>
      <c r="W32" s="43" t="e">
        <v>#N/A</v>
      </c>
      <c r="X32" s="43" t="e">
        <v>#N/A</v>
      </c>
      <c r="Y32" s="37" t="e">
        <v>#N/A</v>
      </c>
      <c r="Z32" s="36" t="e">
        <v>#N/A</v>
      </c>
      <c r="AA32" s="1"/>
      <c r="AB32" s="1"/>
    </row>
    <row r="33" spans="1:26" s="1" customFormat="1" ht="13.7" customHeight="1" x14ac:dyDescent="0.2">
      <c r="A33" s="109">
        <v>2015</v>
      </c>
      <c r="B33" s="42" t="e">
        <v>#N/A</v>
      </c>
      <c r="C33" s="43" t="e">
        <v>#N/A</v>
      </c>
      <c r="D33" s="43" t="e">
        <v>#N/A</v>
      </c>
      <c r="E33" s="43" t="e">
        <v>#N/A</v>
      </c>
      <c r="F33" s="43" t="e">
        <v>#N/A</v>
      </c>
      <c r="G33" s="43" t="e">
        <v>#N/A</v>
      </c>
      <c r="H33" s="43" t="e">
        <v>#N/A</v>
      </c>
      <c r="I33" s="43" t="e">
        <v>#N/A</v>
      </c>
      <c r="J33" s="43" t="e">
        <v>#N/A</v>
      </c>
      <c r="K33" s="43" t="e">
        <v>#N/A</v>
      </c>
      <c r="L33" s="43" t="e">
        <v>#N/A</v>
      </c>
      <c r="M33" s="43" t="e">
        <v>#N/A</v>
      </c>
      <c r="N33" s="43" t="e">
        <v>#N/A</v>
      </c>
      <c r="O33" s="43" t="e">
        <v>#N/A</v>
      </c>
      <c r="P33" s="43" t="e">
        <v>#N/A</v>
      </c>
      <c r="Q33" s="43" t="e">
        <v>#N/A</v>
      </c>
      <c r="R33" s="43" t="e">
        <v>#N/A</v>
      </c>
      <c r="S33" s="43" t="e">
        <v>#N/A</v>
      </c>
      <c r="T33" s="43" t="e">
        <v>#N/A</v>
      </c>
      <c r="U33" s="43" t="e">
        <v>#N/A</v>
      </c>
      <c r="V33" s="43" t="e">
        <v>#N/A</v>
      </c>
      <c r="W33" s="43" t="e">
        <v>#N/A</v>
      </c>
      <c r="X33" s="43" t="e">
        <v>#N/A</v>
      </c>
      <c r="Y33" s="37" t="e">
        <v>#N/A</v>
      </c>
      <c r="Z33" s="36" t="e">
        <v>#N/A</v>
      </c>
    </row>
    <row r="34" spans="1:26" s="1" customFormat="1" ht="13.7" customHeight="1" x14ac:dyDescent="0.2">
      <c r="A34" s="109">
        <v>2016</v>
      </c>
      <c r="B34" s="42" t="e">
        <v>#N/A</v>
      </c>
      <c r="C34" s="43" t="e">
        <v>#N/A</v>
      </c>
      <c r="D34" s="43" t="e">
        <v>#N/A</v>
      </c>
      <c r="E34" s="43" t="e">
        <v>#N/A</v>
      </c>
      <c r="F34" s="43" t="e">
        <v>#N/A</v>
      </c>
      <c r="G34" s="43" t="e">
        <v>#N/A</v>
      </c>
      <c r="H34" s="43" t="e">
        <v>#N/A</v>
      </c>
      <c r="I34" s="43" t="e">
        <v>#N/A</v>
      </c>
      <c r="J34" s="43" t="e">
        <v>#N/A</v>
      </c>
      <c r="K34" s="43" t="e">
        <v>#N/A</v>
      </c>
      <c r="L34" s="43" t="e">
        <v>#N/A</v>
      </c>
      <c r="M34" s="43" t="e">
        <v>#N/A</v>
      </c>
      <c r="N34" s="43" t="e">
        <v>#N/A</v>
      </c>
      <c r="O34" s="43" t="e">
        <v>#N/A</v>
      </c>
      <c r="P34" s="43" t="e">
        <v>#N/A</v>
      </c>
      <c r="Q34" s="43" t="e">
        <v>#N/A</v>
      </c>
      <c r="R34" s="43" t="e">
        <v>#N/A</v>
      </c>
      <c r="S34" s="43" t="e">
        <v>#N/A</v>
      </c>
      <c r="T34" s="43" t="e">
        <v>#N/A</v>
      </c>
      <c r="U34" s="43" t="e">
        <v>#N/A</v>
      </c>
      <c r="V34" s="43" t="e">
        <v>#N/A</v>
      </c>
      <c r="W34" s="43" t="e">
        <v>#N/A</v>
      </c>
      <c r="X34" s="43" t="e">
        <v>#N/A</v>
      </c>
      <c r="Y34" s="37" t="e">
        <v>#N/A</v>
      </c>
      <c r="Z34" s="36" t="e">
        <v>#N/A</v>
      </c>
    </row>
    <row r="35" spans="1:26" s="1" customFormat="1" ht="13.7" customHeight="1" x14ac:dyDescent="0.2">
      <c r="A35" s="109">
        <v>2017</v>
      </c>
      <c r="B35" s="42" t="e">
        <v>#N/A</v>
      </c>
      <c r="C35" s="43" t="e">
        <v>#N/A</v>
      </c>
      <c r="D35" s="43" t="e">
        <v>#N/A</v>
      </c>
      <c r="E35" s="43" t="e">
        <v>#N/A</v>
      </c>
      <c r="F35" s="43" t="e">
        <v>#N/A</v>
      </c>
      <c r="G35" s="43" t="e">
        <v>#N/A</v>
      </c>
      <c r="H35" s="43" t="e">
        <v>#N/A</v>
      </c>
      <c r="I35" s="43" t="e">
        <v>#N/A</v>
      </c>
      <c r="J35" s="43" t="e">
        <v>#N/A</v>
      </c>
      <c r="K35" s="43" t="e">
        <v>#N/A</v>
      </c>
      <c r="L35" s="43" t="e">
        <v>#N/A</v>
      </c>
      <c r="M35" s="43" t="e">
        <v>#N/A</v>
      </c>
      <c r="N35" s="43" t="e">
        <v>#N/A</v>
      </c>
      <c r="O35" s="43" t="e">
        <v>#N/A</v>
      </c>
      <c r="P35" s="43" t="e">
        <v>#N/A</v>
      </c>
      <c r="Q35" s="43" t="e">
        <v>#N/A</v>
      </c>
      <c r="R35" s="43" t="e">
        <v>#N/A</v>
      </c>
      <c r="S35" s="43" t="e">
        <v>#N/A</v>
      </c>
      <c r="T35" s="43" t="e">
        <v>#N/A</v>
      </c>
      <c r="U35" s="43" t="e">
        <v>#N/A</v>
      </c>
      <c r="V35" s="43" t="e">
        <v>#N/A</v>
      </c>
      <c r="W35" s="43" t="e">
        <v>#N/A</v>
      </c>
      <c r="X35" s="43" t="e">
        <v>#N/A</v>
      </c>
      <c r="Y35" s="37" t="e">
        <v>#N/A</v>
      </c>
      <c r="Z35" s="36" t="e">
        <v>#N/A</v>
      </c>
    </row>
    <row r="36" spans="1:26" s="1" customFormat="1" ht="13.7" customHeight="1" x14ac:dyDescent="0.2">
      <c r="A36" s="109">
        <v>2018</v>
      </c>
      <c r="B36" s="42" t="e">
        <v>#N/A</v>
      </c>
      <c r="C36" s="43" t="e">
        <v>#N/A</v>
      </c>
      <c r="D36" s="43" t="e">
        <v>#N/A</v>
      </c>
      <c r="E36" s="43" t="e">
        <v>#N/A</v>
      </c>
      <c r="F36" s="43" t="e">
        <v>#N/A</v>
      </c>
      <c r="G36" s="43" t="e">
        <v>#N/A</v>
      </c>
      <c r="H36" s="43" t="e">
        <v>#N/A</v>
      </c>
      <c r="I36" s="43" t="e">
        <v>#N/A</v>
      </c>
      <c r="J36" s="43" t="e">
        <v>#N/A</v>
      </c>
      <c r="K36" s="43" t="e">
        <v>#N/A</v>
      </c>
      <c r="L36" s="43" t="e">
        <v>#N/A</v>
      </c>
      <c r="M36" s="43" t="e">
        <v>#N/A</v>
      </c>
      <c r="N36" s="43" t="e">
        <v>#N/A</v>
      </c>
      <c r="O36" s="43" t="e">
        <v>#N/A</v>
      </c>
      <c r="P36" s="43" t="e">
        <v>#N/A</v>
      </c>
      <c r="Q36" s="43" t="e">
        <v>#N/A</v>
      </c>
      <c r="R36" s="43" t="e">
        <v>#N/A</v>
      </c>
      <c r="S36" s="43" t="e">
        <v>#N/A</v>
      </c>
      <c r="T36" s="43" t="e">
        <v>#N/A</v>
      </c>
      <c r="U36" s="43" t="e">
        <v>#N/A</v>
      </c>
      <c r="V36" s="43" t="e">
        <v>#N/A</v>
      </c>
      <c r="W36" s="43" t="e">
        <v>#N/A</v>
      </c>
      <c r="X36" s="43" t="e">
        <v>#N/A</v>
      </c>
      <c r="Y36" s="37" t="e">
        <v>#N/A</v>
      </c>
      <c r="Z36" s="36" t="e">
        <v>#N/A</v>
      </c>
    </row>
    <row r="37" spans="1:26" s="1" customFormat="1" ht="13.7" customHeight="1" x14ac:dyDescent="0.2">
      <c r="A37" s="109">
        <v>2019</v>
      </c>
      <c r="B37" s="42" t="e">
        <v>#N/A</v>
      </c>
      <c r="C37" s="43" t="e">
        <v>#N/A</v>
      </c>
      <c r="D37" s="43" t="e">
        <v>#N/A</v>
      </c>
      <c r="E37" s="43" t="e">
        <v>#N/A</v>
      </c>
      <c r="F37" s="43" t="e">
        <v>#N/A</v>
      </c>
      <c r="G37" s="43" t="e">
        <v>#N/A</v>
      </c>
      <c r="H37" s="43" t="e">
        <v>#N/A</v>
      </c>
      <c r="I37" s="43" t="e">
        <v>#N/A</v>
      </c>
      <c r="J37" s="43" t="e">
        <v>#N/A</v>
      </c>
      <c r="K37" s="43" t="e">
        <v>#N/A</v>
      </c>
      <c r="L37" s="43" t="e">
        <v>#N/A</v>
      </c>
      <c r="M37" s="43" t="e">
        <v>#N/A</v>
      </c>
      <c r="N37" s="43" t="e">
        <v>#N/A</v>
      </c>
      <c r="O37" s="43" t="e">
        <v>#N/A</v>
      </c>
      <c r="P37" s="43" t="e">
        <v>#N/A</v>
      </c>
      <c r="Q37" s="43" t="e">
        <v>#N/A</v>
      </c>
      <c r="R37" s="43" t="e">
        <v>#N/A</v>
      </c>
      <c r="S37" s="43" t="e">
        <v>#N/A</v>
      </c>
      <c r="T37" s="43" t="e">
        <v>#N/A</v>
      </c>
      <c r="U37" s="43" t="e">
        <v>#N/A</v>
      </c>
      <c r="V37" s="43" t="e">
        <v>#N/A</v>
      </c>
      <c r="W37" s="43" t="e">
        <v>#N/A</v>
      </c>
      <c r="X37" s="43" t="e">
        <v>#N/A</v>
      </c>
      <c r="Y37" s="37" t="e">
        <v>#N/A</v>
      </c>
      <c r="Z37" s="36" t="e">
        <v>#N/A</v>
      </c>
    </row>
    <row r="38" spans="1:26" s="1" customFormat="1" ht="13.7" customHeight="1" x14ac:dyDescent="0.2">
      <c r="A38" s="109">
        <v>2020</v>
      </c>
      <c r="B38" s="42" t="e">
        <v>#N/A</v>
      </c>
      <c r="C38" s="43" t="e">
        <v>#N/A</v>
      </c>
      <c r="D38" s="43" t="e">
        <v>#N/A</v>
      </c>
      <c r="E38" s="43" t="e">
        <v>#N/A</v>
      </c>
      <c r="F38" s="43" t="e">
        <v>#N/A</v>
      </c>
      <c r="G38" s="43" t="e">
        <v>#N/A</v>
      </c>
      <c r="H38" s="43" t="e">
        <v>#N/A</v>
      </c>
      <c r="I38" s="43" t="e">
        <v>#N/A</v>
      </c>
      <c r="J38" s="43" t="e">
        <v>#N/A</v>
      </c>
      <c r="K38" s="43" t="e">
        <v>#N/A</v>
      </c>
      <c r="L38" s="43" t="e">
        <v>#N/A</v>
      </c>
      <c r="M38" s="43" t="e">
        <v>#N/A</v>
      </c>
      <c r="N38" s="43" t="e">
        <v>#N/A</v>
      </c>
      <c r="O38" s="43" t="e">
        <v>#N/A</v>
      </c>
      <c r="P38" s="43" t="e">
        <v>#N/A</v>
      </c>
      <c r="Q38" s="43" t="e">
        <v>#N/A</v>
      </c>
      <c r="R38" s="43" t="e">
        <v>#N/A</v>
      </c>
      <c r="S38" s="43" t="e">
        <v>#N/A</v>
      </c>
      <c r="T38" s="43" t="e">
        <v>#N/A</v>
      </c>
      <c r="U38" s="43" t="e">
        <v>#N/A</v>
      </c>
      <c r="V38" s="43" t="e">
        <v>#N/A</v>
      </c>
      <c r="W38" s="43" t="e">
        <v>#N/A</v>
      </c>
      <c r="X38" s="43" t="e">
        <v>#N/A</v>
      </c>
      <c r="Y38" s="37" t="e">
        <v>#N/A</v>
      </c>
      <c r="Z38" s="36" t="e">
        <v>#N/A</v>
      </c>
    </row>
    <row r="39" spans="1:26" s="1" customFormat="1" ht="13.7" customHeight="1" x14ac:dyDescent="0.2">
      <c r="A39" s="109">
        <v>2021</v>
      </c>
      <c r="B39" s="42" t="e">
        <v>#N/A</v>
      </c>
      <c r="C39" s="43" t="e">
        <v>#N/A</v>
      </c>
      <c r="D39" s="43" t="e">
        <v>#N/A</v>
      </c>
      <c r="E39" s="43" t="e">
        <v>#N/A</v>
      </c>
      <c r="F39" s="43" t="e">
        <v>#N/A</v>
      </c>
      <c r="G39" s="43" t="e">
        <v>#N/A</v>
      </c>
      <c r="H39" s="43" t="e">
        <v>#N/A</v>
      </c>
      <c r="I39" s="43" t="e">
        <v>#N/A</v>
      </c>
      <c r="J39" s="43" t="e">
        <v>#N/A</v>
      </c>
      <c r="K39" s="43" t="e">
        <v>#N/A</v>
      </c>
      <c r="L39" s="43" t="e">
        <v>#N/A</v>
      </c>
      <c r="M39" s="43" t="e">
        <v>#N/A</v>
      </c>
      <c r="N39" s="43" t="e">
        <v>#N/A</v>
      </c>
      <c r="O39" s="43" t="e">
        <v>#N/A</v>
      </c>
      <c r="P39" s="43" t="e">
        <v>#N/A</v>
      </c>
      <c r="Q39" s="43" t="e">
        <v>#N/A</v>
      </c>
      <c r="R39" s="43" t="e">
        <v>#N/A</v>
      </c>
      <c r="S39" s="43" t="e">
        <v>#N/A</v>
      </c>
      <c r="T39" s="43" t="e">
        <v>#N/A</v>
      </c>
      <c r="U39" s="43" t="e">
        <v>#N/A</v>
      </c>
      <c r="V39" s="43" t="e">
        <v>#N/A</v>
      </c>
      <c r="W39" s="43" t="e">
        <v>#N/A</v>
      </c>
      <c r="X39" s="43" t="e">
        <v>#N/A</v>
      </c>
      <c r="Y39" s="37" t="e">
        <v>#N/A</v>
      </c>
      <c r="Z39" s="36" t="e">
        <v>#N/A</v>
      </c>
    </row>
    <row r="40" spans="1:26" s="1" customFormat="1" ht="13.7" customHeight="1" x14ac:dyDescent="0.2">
      <c r="A40" s="109">
        <v>2022</v>
      </c>
      <c r="B40" s="42" t="e">
        <v>#N/A</v>
      </c>
      <c r="C40" s="43" t="e">
        <v>#N/A</v>
      </c>
      <c r="D40" s="43" t="e">
        <v>#N/A</v>
      </c>
      <c r="E40" s="43" t="e">
        <v>#N/A</v>
      </c>
      <c r="F40" s="43" t="e">
        <v>#N/A</v>
      </c>
      <c r="G40" s="43" t="e">
        <v>#N/A</v>
      </c>
      <c r="H40" s="43" t="e">
        <v>#N/A</v>
      </c>
      <c r="I40" s="43" t="e">
        <v>#N/A</v>
      </c>
      <c r="J40" s="43" t="e">
        <v>#N/A</v>
      </c>
      <c r="K40" s="43" t="e">
        <v>#N/A</v>
      </c>
      <c r="L40" s="43" t="e">
        <v>#N/A</v>
      </c>
      <c r="M40" s="43" t="e">
        <v>#N/A</v>
      </c>
      <c r="N40" s="43" t="e">
        <v>#N/A</v>
      </c>
      <c r="O40" s="43" t="e">
        <v>#N/A</v>
      </c>
      <c r="P40" s="43" t="e">
        <v>#N/A</v>
      </c>
      <c r="Q40" s="43" t="e">
        <v>#N/A</v>
      </c>
      <c r="R40" s="43" t="e">
        <v>#N/A</v>
      </c>
      <c r="S40" s="43" t="e">
        <v>#N/A</v>
      </c>
      <c r="T40" s="43" t="e">
        <v>#N/A</v>
      </c>
      <c r="U40" s="43" t="e">
        <v>#N/A</v>
      </c>
      <c r="V40" s="43" t="e">
        <v>#N/A</v>
      </c>
      <c r="W40" s="43" t="e">
        <v>#N/A</v>
      </c>
      <c r="X40" s="43" t="e">
        <v>#N/A</v>
      </c>
      <c r="Y40" s="37" t="e">
        <v>#N/A</v>
      </c>
      <c r="Z40" s="36" t="e">
        <v>#N/A</v>
      </c>
    </row>
    <row r="41" spans="1:26" s="1" customFormat="1" ht="13.7" customHeight="1" x14ac:dyDescent="0.2">
      <c r="A41" s="109">
        <v>2023</v>
      </c>
      <c r="B41" s="42" t="e">
        <v>#N/A</v>
      </c>
      <c r="C41" s="43" t="e">
        <v>#N/A</v>
      </c>
      <c r="D41" s="43" t="e">
        <v>#N/A</v>
      </c>
      <c r="E41" s="43" t="e">
        <v>#N/A</v>
      </c>
      <c r="F41" s="43" t="e">
        <v>#N/A</v>
      </c>
      <c r="G41" s="43" t="e">
        <v>#N/A</v>
      </c>
      <c r="H41" s="43" t="e">
        <v>#N/A</v>
      </c>
      <c r="I41" s="43" t="e">
        <v>#N/A</v>
      </c>
      <c r="J41" s="43" t="e">
        <v>#N/A</v>
      </c>
      <c r="K41" s="43" t="e">
        <v>#N/A</v>
      </c>
      <c r="L41" s="43" t="e">
        <v>#N/A</v>
      </c>
      <c r="M41" s="43" t="e">
        <v>#N/A</v>
      </c>
      <c r="N41" s="43" t="e">
        <v>#N/A</v>
      </c>
      <c r="O41" s="43" t="e">
        <v>#N/A</v>
      </c>
      <c r="P41" s="43" t="e">
        <v>#N/A</v>
      </c>
      <c r="Q41" s="43" t="e">
        <v>#N/A</v>
      </c>
      <c r="R41" s="43" t="e">
        <v>#N/A</v>
      </c>
      <c r="S41" s="43" t="e">
        <v>#N/A</v>
      </c>
      <c r="T41" s="43" t="e">
        <v>#N/A</v>
      </c>
      <c r="U41" s="43" t="e">
        <v>#N/A</v>
      </c>
      <c r="V41" s="43" t="e">
        <v>#N/A</v>
      </c>
      <c r="W41" s="43" t="e">
        <v>#N/A</v>
      </c>
      <c r="X41" s="43" t="e">
        <v>#N/A</v>
      </c>
      <c r="Y41" s="37" t="e">
        <v>#N/A</v>
      </c>
      <c r="Z41" s="36" t="e">
        <v>#N/A</v>
      </c>
    </row>
    <row r="42" spans="1:26" s="1" customFormat="1" ht="13.7" customHeight="1" x14ac:dyDescent="0.2">
      <c r="A42" s="109">
        <v>2024</v>
      </c>
      <c r="B42" s="42" t="e">
        <v>#N/A</v>
      </c>
      <c r="C42" s="43" t="e">
        <v>#N/A</v>
      </c>
      <c r="D42" s="43" t="e">
        <v>#N/A</v>
      </c>
      <c r="E42" s="43" t="e">
        <v>#N/A</v>
      </c>
      <c r="F42" s="43" t="e">
        <v>#N/A</v>
      </c>
      <c r="G42" s="43" t="e">
        <v>#N/A</v>
      </c>
      <c r="H42" s="43" t="e">
        <v>#N/A</v>
      </c>
      <c r="I42" s="43" t="e">
        <v>#N/A</v>
      </c>
      <c r="J42" s="43" t="e">
        <v>#N/A</v>
      </c>
      <c r="K42" s="43" t="e">
        <v>#N/A</v>
      </c>
      <c r="L42" s="43" t="e">
        <v>#N/A</v>
      </c>
      <c r="M42" s="43" t="e">
        <v>#N/A</v>
      </c>
      <c r="N42" s="43" t="e">
        <v>#N/A</v>
      </c>
      <c r="O42" s="43" t="e">
        <v>#N/A</v>
      </c>
      <c r="P42" s="43" t="e">
        <v>#N/A</v>
      </c>
      <c r="Q42" s="43" t="e">
        <v>#N/A</v>
      </c>
      <c r="R42" s="43" t="e">
        <v>#N/A</v>
      </c>
      <c r="S42" s="43" t="e">
        <v>#N/A</v>
      </c>
      <c r="T42" s="43" t="e">
        <v>#N/A</v>
      </c>
      <c r="U42" s="43" t="e">
        <v>#N/A</v>
      </c>
      <c r="V42" s="43" t="e">
        <v>#N/A</v>
      </c>
      <c r="W42" s="43" t="e">
        <v>#N/A</v>
      </c>
      <c r="X42" s="43" t="e">
        <v>#N/A</v>
      </c>
      <c r="Y42" s="37" t="e">
        <v>#N/A</v>
      </c>
      <c r="Z42" s="36" t="e">
        <v>#N/A</v>
      </c>
    </row>
    <row r="43" spans="1:26" s="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</row>
    <row r="44" spans="1:26" s="1" customFormat="1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6" s="1" customFormat="1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6" s="1" customFormat="1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6" s="1" customFormat="1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6" s="1" customFormat="1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29" x14ac:dyDescent="0.2">
      <c r="A49" s="111"/>
      <c r="Z49" s="114"/>
    </row>
    <row r="50" spans="1:29" x14ac:dyDescent="0.2">
      <c r="A50" s="111"/>
      <c r="Z50" s="114"/>
    </row>
    <row r="51" spans="1:29" x14ac:dyDescent="0.2">
      <c r="A51" s="111"/>
      <c r="Z51" s="114"/>
    </row>
    <row r="52" spans="1:29" x14ac:dyDescent="0.2">
      <c r="A52" s="111"/>
      <c r="Z52" s="114"/>
    </row>
    <row r="53" spans="1:29" x14ac:dyDescent="0.2">
      <c r="A53" s="111"/>
      <c r="Z53" s="115"/>
      <c r="AA53" s="116"/>
      <c r="AB53" s="116"/>
      <c r="AC53" s="116"/>
    </row>
    <row r="54" spans="1:29" x14ac:dyDescent="0.2">
      <c r="A54" s="111"/>
      <c r="Z54" s="110"/>
    </row>
    <row r="55" spans="1:29" x14ac:dyDescent="0.2">
      <c r="A55" s="111"/>
      <c r="Z55" s="110"/>
    </row>
    <row r="56" spans="1:29" x14ac:dyDescent="0.2">
      <c r="A56" s="111"/>
    </row>
    <row r="57" spans="1:29" x14ac:dyDescent="0.2">
      <c r="A57" s="111"/>
    </row>
    <row r="58" spans="1:29" x14ac:dyDescent="0.2">
      <c r="A58" s="111"/>
    </row>
    <row r="59" spans="1:29" x14ac:dyDescent="0.2">
      <c r="A59" s="111"/>
    </row>
    <row r="60" spans="1:29" x14ac:dyDescent="0.2">
      <c r="A60" s="111"/>
    </row>
    <row r="61" spans="1:29" x14ac:dyDescent="0.2">
      <c r="A61" s="111"/>
    </row>
    <row r="62" spans="1:29" x14ac:dyDescent="0.2">
      <c r="A62" s="111"/>
    </row>
    <row r="63" spans="1:29" x14ac:dyDescent="0.2">
      <c r="A63" s="111"/>
    </row>
    <row r="64" spans="1:29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1"/>
    </row>
    <row r="335" spans="1:1" x14ac:dyDescent="0.2">
      <c r="A335" s="111"/>
    </row>
    <row r="336" spans="1:1" x14ac:dyDescent="0.2">
      <c r="A336" s="111"/>
    </row>
    <row r="337" spans="1:1" x14ac:dyDescent="0.2">
      <c r="A337" s="111"/>
    </row>
    <row r="338" spans="1:1" x14ac:dyDescent="0.2">
      <c r="A338" s="111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</sheetData>
  <phoneticPr fontId="7" type="noConversion"/>
  <hyperlinks>
    <hyperlink ref="A5" location="INDICE!A14" display="VOLVER AL INDICE" xr:uid="{00000000-0004-0000-3300-000000000000}"/>
  </hyperlinks>
  <pageMargins left="0.75" right="0.75" top="1" bottom="1" header="0" footer="0"/>
  <pageSetup paperSize="9" orientation="portrait" r:id="rId1"/>
  <headerFooter alignWithMargins="0"/>
  <ignoredErrors>
    <ignoredError sqref="Z14:Z27" formulaRange="1"/>
  </ignoredError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7"/>
  <dimension ref="A1:AC376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N5" sqref="N5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21" customWidth="1"/>
    <col min="27" max="16384" width="9.140625" style="21"/>
  </cols>
  <sheetData>
    <row r="1" spans="1:2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7" s="44" customFormat="1" ht="25.5" customHeight="1" x14ac:dyDescent="0.2">
      <c r="A2" s="102" t="s">
        <v>6</v>
      </c>
      <c r="B2" s="30" t="s">
        <v>69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Distribución del Fondo Federal Solidario. Decreto 206/2009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7" s="44" customFormat="1" ht="12.75" customHeight="1" x14ac:dyDescent="0.2">
      <c r="A3" s="102" t="s">
        <v>1825</v>
      </c>
      <c r="B3" s="19" t="s">
        <v>1836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7" s="44" customFormat="1" ht="33.75" customHeight="1" x14ac:dyDescent="0.2">
      <c r="A5" s="157" t="s">
        <v>1839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7" s="44" customFormat="1" ht="22.5" customHeight="1" x14ac:dyDescent="0.2">
      <c r="A7" s="102" t="s">
        <v>1840</v>
      </c>
      <c r="B7" s="25" t="s">
        <v>1850</v>
      </c>
      <c r="C7" s="40" t="s">
        <v>1850</v>
      </c>
      <c r="D7" s="40" t="s">
        <v>1850</v>
      </c>
      <c r="E7" s="40" t="s">
        <v>1850</v>
      </c>
      <c r="F7" s="40" t="s">
        <v>1850</v>
      </c>
      <c r="G7" s="40" t="s">
        <v>1850</v>
      </c>
      <c r="H7" s="40" t="s">
        <v>1850</v>
      </c>
      <c r="I7" s="40" t="s">
        <v>1850</v>
      </c>
      <c r="J7" s="40" t="s">
        <v>1850</v>
      </c>
      <c r="K7" s="40" t="s">
        <v>1850</v>
      </c>
      <c r="L7" s="40" t="s">
        <v>1850</v>
      </c>
      <c r="M7" s="40" t="s">
        <v>1850</v>
      </c>
      <c r="N7" s="40" t="s">
        <v>1850</v>
      </c>
      <c r="O7" s="40" t="s">
        <v>1850</v>
      </c>
      <c r="P7" s="40" t="s">
        <v>1850</v>
      </c>
      <c r="Q7" s="40" t="s">
        <v>1850</v>
      </c>
      <c r="R7" s="40" t="s">
        <v>1850</v>
      </c>
      <c r="S7" s="40" t="s">
        <v>1850</v>
      </c>
      <c r="T7" s="40" t="s">
        <v>1850</v>
      </c>
      <c r="U7" s="40" t="s">
        <v>1850</v>
      </c>
      <c r="V7" s="40" t="s">
        <v>1850</v>
      </c>
      <c r="W7" s="40" t="s">
        <v>1850</v>
      </c>
      <c r="X7" s="40" t="s">
        <v>1850</v>
      </c>
      <c r="Y7" s="40" t="s">
        <v>1850</v>
      </c>
      <c r="Z7" s="41" t="s">
        <v>1850</v>
      </c>
    </row>
    <row r="8" spans="1:27" s="44" customFormat="1" ht="11.25" x14ac:dyDescent="0.2">
      <c r="A8" s="104" t="s">
        <v>1841</v>
      </c>
      <c r="B8" s="121" t="s">
        <v>1450</v>
      </c>
      <c r="C8" s="122" t="s">
        <v>1451</v>
      </c>
      <c r="D8" s="122" t="s">
        <v>1452</v>
      </c>
      <c r="E8" s="124" t="s">
        <v>1453</v>
      </c>
      <c r="F8" s="122" t="s">
        <v>1454</v>
      </c>
      <c r="G8" s="122" t="s">
        <v>1455</v>
      </c>
      <c r="H8" s="124" t="s">
        <v>1456</v>
      </c>
      <c r="I8" s="122" t="s">
        <v>1457</v>
      </c>
      <c r="J8" s="122" t="s">
        <v>1458</v>
      </c>
      <c r="K8" s="124" t="s">
        <v>1459</v>
      </c>
      <c r="L8" s="122" t="s">
        <v>1460</v>
      </c>
      <c r="M8" s="122" t="s">
        <v>1461</v>
      </c>
      <c r="N8" s="124" t="s">
        <v>1462</v>
      </c>
      <c r="O8" s="122" t="s">
        <v>1463</v>
      </c>
      <c r="P8" s="122" t="s">
        <v>1464</v>
      </c>
      <c r="Q8" s="124" t="s">
        <v>1465</v>
      </c>
      <c r="R8" s="122" t="s">
        <v>1466</v>
      </c>
      <c r="S8" s="122" t="s">
        <v>1467</v>
      </c>
      <c r="T8" s="122" t="s">
        <v>1468</v>
      </c>
      <c r="U8" s="122" t="s">
        <v>1469</v>
      </c>
      <c r="V8" s="122" t="s">
        <v>1470</v>
      </c>
      <c r="W8" s="122" t="s">
        <v>1471</v>
      </c>
      <c r="X8" s="122" t="s">
        <v>1472</v>
      </c>
      <c r="Y8" s="122" t="s">
        <v>1473</v>
      </c>
      <c r="Z8" s="123" t="s">
        <v>1474</v>
      </c>
    </row>
    <row r="9" spans="1:27" s="45" customFormat="1" ht="23.25" customHeight="1" thickBot="1" x14ac:dyDescent="0.25">
      <c r="A9" s="105" t="s">
        <v>162</v>
      </c>
      <c r="B9" s="71" t="s">
        <v>84</v>
      </c>
      <c r="C9" s="23" t="s">
        <v>139</v>
      </c>
      <c r="D9" s="23" t="s">
        <v>140</v>
      </c>
      <c r="E9" s="32" t="s">
        <v>141</v>
      </c>
      <c r="F9" s="23" t="s">
        <v>142</v>
      </c>
      <c r="G9" s="23" t="s">
        <v>143</v>
      </c>
      <c r="H9" s="32" t="s">
        <v>144</v>
      </c>
      <c r="I9" s="23" t="s">
        <v>145</v>
      </c>
      <c r="J9" s="23" t="s">
        <v>146</v>
      </c>
      <c r="K9" s="32" t="s">
        <v>147</v>
      </c>
      <c r="L9" s="23" t="s">
        <v>148</v>
      </c>
      <c r="M9" s="23" t="s">
        <v>149</v>
      </c>
      <c r="N9" s="32" t="s">
        <v>150</v>
      </c>
      <c r="O9" s="23" t="s">
        <v>151</v>
      </c>
      <c r="P9" s="23" t="s">
        <v>152</v>
      </c>
      <c r="Q9" s="32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33" t="s">
        <v>161</v>
      </c>
    </row>
    <row r="10" spans="1:27" s="1" customFormat="1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127"/>
      <c r="AA10" s="142"/>
    </row>
    <row r="11" spans="1:27" s="1" customFormat="1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127"/>
      <c r="AA11" s="142"/>
    </row>
    <row r="12" spans="1:27" s="1" customFormat="1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127"/>
      <c r="AA12" s="142"/>
    </row>
    <row r="13" spans="1:27" s="1" customFormat="1" ht="13.7" customHeight="1" x14ac:dyDescent="0.2">
      <c r="A13" s="109">
        <v>1995</v>
      </c>
      <c r="B13" s="48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127"/>
      <c r="AA13" s="142"/>
    </row>
    <row r="14" spans="1:27" s="1" customFormat="1" ht="13.7" customHeight="1" x14ac:dyDescent="0.2">
      <c r="A14" s="109">
        <v>1996</v>
      </c>
      <c r="B14" s="48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127"/>
      <c r="AA14" s="142"/>
    </row>
    <row r="15" spans="1:27" s="1" customFormat="1" ht="13.7" customHeight="1" x14ac:dyDescent="0.2">
      <c r="A15" s="109">
        <v>1997</v>
      </c>
      <c r="B15" s="48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127"/>
      <c r="AA15" s="142"/>
    </row>
    <row r="16" spans="1:27" s="1" customFormat="1" ht="13.7" customHeight="1" x14ac:dyDescent="0.2">
      <c r="A16" s="109">
        <v>1998</v>
      </c>
      <c r="B16" s="48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127"/>
      <c r="AA16" s="142"/>
    </row>
    <row r="17" spans="1:27" s="1" customFormat="1" ht="13.7" customHeight="1" x14ac:dyDescent="0.2">
      <c r="A17" s="109">
        <v>1999</v>
      </c>
      <c r="B17" s="48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127"/>
      <c r="AA17" s="142"/>
    </row>
    <row r="18" spans="1:27" s="1" customFormat="1" ht="13.7" customHeight="1" x14ac:dyDescent="0.2">
      <c r="A18" s="109">
        <v>2000</v>
      </c>
      <c r="B18" s="48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127"/>
      <c r="AA18" s="142"/>
    </row>
    <row r="19" spans="1:27" s="1" customFormat="1" ht="13.7" customHeight="1" x14ac:dyDescent="0.2">
      <c r="A19" s="109">
        <v>2001</v>
      </c>
      <c r="B19" s="48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127"/>
      <c r="AA19" s="142"/>
    </row>
    <row r="20" spans="1:27" s="1" customFormat="1" ht="13.7" customHeight="1" x14ac:dyDescent="0.2">
      <c r="A20" s="109">
        <v>2002</v>
      </c>
      <c r="B20" s="48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127"/>
      <c r="AA20" s="142"/>
    </row>
    <row r="21" spans="1:27" s="1" customFormat="1" ht="13.7" customHeight="1" x14ac:dyDescent="0.2">
      <c r="A21" s="109">
        <v>2003</v>
      </c>
      <c r="B21" s="48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127"/>
      <c r="AA21" s="142"/>
    </row>
    <row r="22" spans="1:27" s="1" customFormat="1" ht="13.7" customHeight="1" x14ac:dyDescent="0.2">
      <c r="A22" s="109">
        <v>2004</v>
      </c>
      <c r="B22" s="48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127"/>
      <c r="AA22" s="142"/>
    </row>
    <row r="23" spans="1:27" s="1" customFormat="1" ht="13.7" customHeight="1" x14ac:dyDescent="0.2">
      <c r="A23" s="109">
        <v>2005</v>
      </c>
      <c r="B23" s="48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127"/>
      <c r="AA23" s="142"/>
    </row>
    <row r="24" spans="1:27" s="1" customFormat="1" ht="13.7" customHeight="1" x14ac:dyDescent="0.2">
      <c r="A24" s="109">
        <v>2006</v>
      </c>
      <c r="B24" s="48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127"/>
      <c r="AA24" s="142"/>
    </row>
    <row r="25" spans="1:27" s="1" customFormat="1" ht="13.7" customHeight="1" x14ac:dyDescent="0.2">
      <c r="A25" s="109">
        <v>2007</v>
      </c>
      <c r="B25" s="48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127"/>
      <c r="AA25" s="142"/>
    </row>
    <row r="26" spans="1:27" s="1" customFormat="1" ht="14.25" customHeight="1" x14ac:dyDescent="0.2">
      <c r="A26" s="109">
        <v>2008</v>
      </c>
      <c r="B26" s="48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127"/>
      <c r="AA26" s="142"/>
    </row>
    <row r="27" spans="1:27" s="1" customFormat="1" ht="13.7" customHeight="1" x14ac:dyDescent="0.2">
      <c r="A27" s="109">
        <v>2009</v>
      </c>
      <c r="B27" s="128">
        <v>69.881809427122107</v>
      </c>
      <c r="C27" s="128">
        <v>624.01250346684128</v>
      </c>
      <c r="D27" s="128">
        <v>78.25534083208953</v>
      </c>
      <c r="E27" s="128">
        <v>252.3291799567713</v>
      </c>
      <c r="F27" s="128">
        <v>105.64462254726101</v>
      </c>
      <c r="G27" s="128">
        <v>141.77149528217578</v>
      </c>
      <c r="H27" s="128">
        <v>44.808814437533606</v>
      </c>
      <c r="I27" s="128">
        <v>138.74137246070708</v>
      </c>
      <c r="J27" s="128">
        <v>103.43823093707118</v>
      </c>
      <c r="K27" s="128">
        <v>80.726534465926107</v>
      </c>
      <c r="L27" s="128">
        <v>53.3665778910933</v>
      </c>
      <c r="M27" s="128">
        <v>58.838569206059866</v>
      </c>
      <c r="N27" s="128">
        <v>118.50086962339861</v>
      </c>
      <c r="O27" s="128">
        <v>93.876908706049051</v>
      </c>
      <c r="P27" s="128">
        <v>49.306761815440204</v>
      </c>
      <c r="Q27" s="128">
        <v>71.465367005411906</v>
      </c>
      <c r="R27" s="128">
        <v>108.91022225203774</v>
      </c>
      <c r="S27" s="128">
        <v>96.053975175900192</v>
      </c>
      <c r="T27" s="128">
        <v>64.869489708658548</v>
      </c>
      <c r="U27" s="128">
        <v>44.952628875737915</v>
      </c>
      <c r="V27" s="128">
        <v>253.94731723899025</v>
      </c>
      <c r="W27" s="128">
        <v>117.41233638847302</v>
      </c>
      <c r="X27" s="128">
        <v>135.18164559194494</v>
      </c>
      <c r="Y27" s="128">
        <v>35.038395897305456</v>
      </c>
      <c r="Z27" s="35">
        <f>SUM(B27:Y27)</f>
        <v>2941.330969189999</v>
      </c>
    </row>
    <row r="28" spans="1:27" s="1" customFormat="1" ht="13.7" customHeight="1" x14ac:dyDescent="0.2">
      <c r="A28" s="109">
        <v>2010</v>
      </c>
      <c r="B28" s="42">
        <v>177.71853155000002</v>
      </c>
      <c r="C28" s="43">
        <v>1581.8664597700001</v>
      </c>
      <c r="D28" s="43">
        <v>198.37653972999999</v>
      </c>
      <c r="E28" s="43">
        <v>639.65247400999999</v>
      </c>
      <c r="F28" s="43">
        <v>267.80832859999998</v>
      </c>
      <c r="G28" s="43">
        <v>359.38967833999999</v>
      </c>
      <c r="H28" s="43">
        <v>113.95464382999999</v>
      </c>
      <c r="I28" s="43">
        <v>351.70818086999998</v>
      </c>
      <c r="J28" s="43">
        <v>262.21500513999996</v>
      </c>
      <c r="K28" s="43">
        <v>204.64106202000002</v>
      </c>
      <c r="L28" s="43">
        <v>135.28385068</v>
      </c>
      <c r="M28" s="43">
        <v>149.15529299000002</v>
      </c>
      <c r="N28" s="43">
        <v>300.39876009</v>
      </c>
      <c r="O28" s="43">
        <v>237.97727003000003</v>
      </c>
      <c r="P28" s="43">
        <v>124.99213545999999</v>
      </c>
      <c r="Q28" s="43">
        <v>181.74572452000001</v>
      </c>
      <c r="R28" s="43">
        <v>276.08644725000005</v>
      </c>
      <c r="S28" s="43">
        <v>243.49601581000002</v>
      </c>
      <c r="T28" s="43">
        <v>164.44371049999998</v>
      </c>
      <c r="U28" s="43">
        <v>113.95464382999999</v>
      </c>
      <c r="V28" s="43">
        <v>643.75424444999999</v>
      </c>
      <c r="W28" s="43">
        <v>297.63938711000003</v>
      </c>
      <c r="X28" s="43">
        <v>342.68428564999999</v>
      </c>
      <c r="Y28" s="37">
        <v>88.821976919999997</v>
      </c>
      <c r="Z28" s="36">
        <f>SUM(B28:Y28)</f>
        <v>7457.76464915</v>
      </c>
    </row>
    <row r="29" spans="1:27" s="1" customFormat="1" ht="13.7" customHeight="1" x14ac:dyDescent="0.2">
      <c r="A29" s="109">
        <v>2011</v>
      </c>
      <c r="B29" s="42">
        <v>172.75418059</v>
      </c>
      <c r="C29" s="43">
        <v>1537.67894441</v>
      </c>
      <c r="D29" s="43">
        <v>192.83513239999999</v>
      </c>
      <c r="E29" s="43">
        <v>621.78456017999986</v>
      </c>
      <c r="F29" s="43">
        <v>260.32742870999999</v>
      </c>
      <c r="G29" s="43">
        <v>349.35056501999998</v>
      </c>
      <c r="H29" s="43">
        <v>110.77145947</v>
      </c>
      <c r="I29" s="43">
        <v>341.88364075000004</v>
      </c>
      <c r="J29" s="43">
        <v>254.89034788999999</v>
      </c>
      <c r="K29" s="43">
        <v>198.92466281</v>
      </c>
      <c r="L29" s="43">
        <v>131.50486093999999</v>
      </c>
      <c r="M29" s="43">
        <v>144.98882130000001</v>
      </c>
      <c r="N29" s="43">
        <v>292.00748616999999</v>
      </c>
      <c r="O29" s="43">
        <v>231.32966440999999</v>
      </c>
      <c r="P29" s="43">
        <v>121.50063223999999</v>
      </c>
      <c r="Q29" s="43">
        <v>176.66887887999999</v>
      </c>
      <c r="R29" s="43">
        <v>268.37430814999999</v>
      </c>
      <c r="S29" s="43">
        <v>236.69425083000002</v>
      </c>
      <c r="T29" s="43">
        <v>159.85017555000002</v>
      </c>
      <c r="U29" s="43">
        <v>110.77145947</v>
      </c>
      <c r="V29" s="43">
        <v>625.77175285999999</v>
      </c>
      <c r="W29" s="43">
        <v>289.32519293999997</v>
      </c>
      <c r="X29" s="43">
        <v>333.11181700999998</v>
      </c>
      <c r="Y29" s="37">
        <v>86.340843090000007</v>
      </c>
      <c r="Z29" s="36">
        <f t="shared" ref="Z29:Z36" si="0">SUM(B29:Y29)</f>
        <v>7249.4410660700014</v>
      </c>
    </row>
    <row r="30" spans="1:27" s="1" customFormat="1" ht="13.7" customHeight="1" x14ac:dyDescent="0.2">
      <c r="A30" s="109">
        <v>2012</v>
      </c>
      <c r="B30" s="42">
        <v>174.57839530999999</v>
      </c>
      <c r="C30" s="43">
        <v>1553.9162156099997</v>
      </c>
      <c r="D30" s="43">
        <v>194.87139371999999</v>
      </c>
      <c r="E30" s="43">
        <v>628.35035504999985</v>
      </c>
      <c r="F30" s="43">
        <v>263.07638157999997</v>
      </c>
      <c r="G30" s="43">
        <v>353.03956631000005</v>
      </c>
      <c r="H30" s="43">
        <v>111.94116144999998</v>
      </c>
      <c r="I30" s="43">
        <v>345.49379433999997</v>
      </c>
      <c r="J30" s="43">
        <v>257.58188739000002</v>
      </c>
      <c r="K30" s="43">
        <v>201.02522732</v>
      </c>
      <c r="L30" s="43">
        <v>132.89349934999998</v>
      </c>
      <c r="M30" s="43">
        <v>146.51984485999998</v>
      </c>
      <c r="N30" s="43">
        <v>295.09096764000003</v>
      </c>
      <c r="O30" s="43">
        <v>233.77241258000001</v>
      </c>
      <c r="P30" s="43">
        <v>122.78363008000002</v>
      </c>
      <c r="Q30" s="43">
        <v>178.53443108999997</v>
      </c>
      <c r="R30" s="43">
        <v>271.20823295999998</v>
      </c>
      <c r="S30" s="43">
        <v>239.19364688999997</v>
      </c>
      <c r="T30" s="43">
        <v>161.53812903000002</v>
      </c>
      <c r="U30" s="43">
        <v>111.94116144999998</v>
      </c>
      <c r="V30" s="43">
        <v>632.37965072000009</v>
      </c>
      <c r="W30" s="43">
        <v>292.38035048999996</v>
      </c>
      <c r="X30" s="43">
        <v>336.62934370999994</v>
      </c>
      <c r="Y30" s="37">
        <v>87.252567650000017</v>
      </c>
      <c r="Z30" s="36">
        <f t="shared" si="0"/>
        <v>7325.99224658</v>
      </c>
    </row>
    <row r="31" spans="1:27" s="1" customFormat="1" ht="13.7" customHeight="1" x14ac:dyDescent="0.2">
      <c r="A31" s="109">
        <v>2013</v>
      </c>
      <c r="B31" s="42">
        <v>229.82552613000001</v>
      </c>
      <c r="C31" s="43">
        <v>2045.6690037200001</v>
      </c>
      <c r="D31" s="43">
        <v>256.54045314000001</v>
      </c>
      <c r="E31" s="43">
        <v>827.19829541000001</v>
      </c>
      <c r="F31" s="43">
        <v>346.32961165</v>
      </c>
      <c r="G31" s="43">
        <v>464.76257263999997</v>
      </c>
      <c r="H31" s="43">
        <v>147.36609475999998</v>
      </c>
      <c r="I31" s="43">
        <v>454.82886330000002</v>
      </c>
      <c r="J31" s="43">
        <v>339.09632817999994</v>
      </c>
      <c r="K31" s="43">
        <v>264.64173047999998</v>
      </c>
      <c r="L31" s="43">
        <v>174.94901573999999</v>
      </c>
      <c r="M31" s="43">
        <v>192.88755871999996</v>
      </c>
      <c r="N31" s="43">
        <v>388.47554320999996</v>
      </c>
      <c r="O31" s="43">
        <v>307.75209991000003</v>
      </c>
      <c r="P31" s="43">
        <v>161.63977419</v>
      </c>
      <c r="Q31" s="43">
        <v>235.03349022</v>
      </c>
      <c r="R31" s="43">
        <v>357.03487109000002</v>
      </c>
      <c r="S31" s="43">
        <v>314.88893954999998</v>
      </c>
      <c r="T31" s="43">
        <v>212.65853344999999</v>
      </c>
      <c r="U31" s="43">
        <v>147.36609475999998</v>
      </c>
      <c r="V31" s="43">
        <v>832.50270324000007</v>
      </c>
      <c r="W31" s="43">
        <v>384.90712329999997</v>
      </c>
      <c r="X31" s="43">
        <v>443.15916616000004</v>
      </c>
      <c r="Y31" s="37">
        <v>114.86454124000001</v>
      </c>
      <c r="Z31" s="36">
        <f t="shared" si="0"/>
        <v>9644.3779341899972</v>
      </c>
    </row>
    <row r="32" spans="1:27" s="1" customFormat="1" ht="13.7" customHeight="1" x14ac:dyDescent="0.2">
      <c r="A32" s="109">
        <v>2014</v>
      </c>
      <c r="B32" s="42">
        <v>350.40704949000002</v>
      </c>
      <c r="C32" s="43">
        <v>3118.9609432200004</v>
      </c>
      <c r="D32" s="43">
        <v>391.13837671000005</v>
      </c>
      <c r="E32" s="43">
        <v>1261.2006980799999</v>
      </c>
      <c r="F32" s="43">
        <v>528.03680851999991</v>
      </c>
      <c r="G32" s="43">
        <v>708.60745770999995</v>
      </c>
      <c r="H32" s="43">
        <v>224.68399982999998</v>
      </c>
      <c r="I32" s="43">
        <v>693.46187386999986</v>
      </c>
      <c r="J32" s="43">
        <v>517.00847085999999</v>
      </c>
      <c r="K32" s="43">
        <v>403.49011497000004</v>
      </c>
      <c r="L32" s="43">
        <v>266.73872755000002</v>
      </c>
      <c r="M32" s="43">
        <v>294.08900498000003</v>
      </c>
      <c r="N32" s="43">
        <v>592.29525617000002</v>
      </c>
      <c r="O32" s="43">
        <v>469.21900752999994</v>
      </c>
      <c r="P32" s="43">
        <v>246.44658622999998</v>
      </c>
      <c r="Q32" s="43">
        <v>358.34745268</v>
      </c>
      <c r="R32" s="43">
        <v>544.3587483199999</v>
      </c>
      <c r="S32" s="43">
        <v>480.10030079000001</v>
      </c>
      <c r="T32" s="43">
        <v>324.23312804</v>
      </c>
      <c r="U32" s="43">
        <v>224.68399982999998</v>
      </c>
      <c r="V32" s="43">
        <v>1269.2881458699999</v>
      </c>
      <c r="W32" s="43">
        <v>586.85460962000002</v>
      </c>
      <c r="X32" s="43">
        <v>675.66948910999997</v>
      </c>
      <c r="Y32" s="37">
        <v>175.13000249999999</v>
      </c>
      <c r="Z32" s="36">
        <f t="shared" si="0"/>
        <v>14704.450252480003</v>
      </c>
    </row>
    <row r="33" spans="1:26" s="1" customFormat="1" ht="13.7" customHeight="1" x14ac:dyDescent="0.2">
      <c r="A33" s="109">
        <v>2015</v>
      </c>
      <c r="B33" s="42">
        <v>374.68324611000003</v>
      </c>
      <c r="C33" s="43">
        <v>3335.0425229900002</v>
      </c>
      <c r="D33" s="43">
        <v>418.23643926</v>
      </c>
      <c r="E33" s="43">
        <v>1348.5766687799999</v>
      </c>
      <c r="F33" s="43">
        <v>564.61919296999997</v>
      </c>
      <c r="G33" s="43">
        <v>757.69977461999997</v>
      </c>
      <c r="H33" s="43">
        <v>240.25010498000003</v>
      </c>
      <c r="I33" s="43">
        <v>741.50490504000004</v>
      </c>
      <c r="J33" s="43">
        <v>552.82681204999994</v>
      </c>
      <c r="K33" s="43">
        <v>431.44390564999998</v>
      </c>
      <c r="L33" s="43">
        <v>285.21838370999996</v>
      </c>
      <c r="M33" s="43">
        <v>314.46348813999998</v>
      </c>
      <c r="N33" s="43">
        <v>633.32946513000013</v>
      </c>
      <c r="O33" s="43">
        <v>501.72649531999997</v>
      </c>
      <c r="P33" s="43">
        <v>263.52040303000007</v>
      </c>
      <c r="Q33" s="43">
        <v>383.17376030999992</v>
      </c>
      <c r="R33" s="43">
        <v>582.07191654999997</v>
      </c>
      <c r="S33" s="43">
        <v>513.36164434000011</v>
      </c>
      <c r="T33" s="43">
        <v>346.69599563000003</v>
      </c>
      <c r="U33" s="43">
        <v>240.25010498000003</v>
      </c>
      <c r="V33" s="43">
        <v>1357.2244148199998</v>
      </c>
      <c r="W33" s="43">
        <v>627.51189057999989</v>
      </c>
      <c r="X33" s="43">
        <v>722.47986393999997</v>
      </c>
      <c r="Y33" s="37">
        <v>187.26300715999997</v>
      </c>
      <c r="Z33" s="36">
        <f t="shared" si="0"/>
        <v>15723.174406089996</v>
      </c>
    </row>
    <row r="34" spans="1:26" s="1" customFormat="1" ht="13.7" customHeight="1" x14ac:dyDescent="0.2">
      <c r="A34" s="109">
        <v>2016</v>
      </c>
      <c r="B34" s="42">
        <v>488.71057030999998</v>
      </c>
      <c r="C34" s="43">
        <v>4349.9957650899996</v>
      </c>
      <c r="D34" s="43">
        <v>545.51830346000008</v>
      </c>
      <c r="E34" s="43">
        <v>1758.9889055599999</v>
      </c>
      <c r="F34" s="43">
        <v>736.44970969999997</v>
      </c>
      <c r="G34" s="43">
        <v>988.29049036000004</v>
      </c>
      <c r="H34" s="43">
        <v>313.36540136999997</v>
      </c>
      <c r="I34" s="43">
        <v>967.16703723000001</v>
      </c>
      <c r="J34" s="43">
        <v>721.06855442999995</v>
      </c>
      <c r="K34" s="43">
        <v>562.74519722000002</v>
      </c>
      <c r="L34" s="43">
        <v>372.01887316</v>
      </c>
      <c r="M34" s="43">
        <v>410.16413797000001</v>
      </c>
      <c r="N34" s="43">
        <v>826.07057378999991</v>
      </c>
      <c r="O34" s="43">
        <v>654.41688205999992</v>
      </c>
      <c r="P34" s="43">
        <v>343.71754755000001</v>
      </c>
      <c r="Q34" s="43">
        <v>499.78500208000003</v>
      </c>
      <c r="R34" s="43">
        <v>759.21381933000009</v>
      </c>
      <c r="S34" s="43">
        <v>669.59295502999998</v>
      </c>
      <c r="T34" s="43">
        <v>452.20596201999996</v>
      </c>
      <c r="U34" s="43">
        <v>313.36540136999997</v>
      </c>
      <c r="V34" s="43">
        <v>1770.2684193699997</v>
      </c>
      <c r="W34" s="43">
        <v>818.48253725999996</v>
      </c>
      <c r="X34" s="43">
        <v>942.35210689999997</v>
      </c>
      <c r="Y34" s="37">
        <v>244.25274414</v>
      </c>
      <c r="Z34" s="36">
        <f t="shared" si="0"/>
        <v>20508.206896760003</v>
      </c>
    </row>
    <row r="35" spans="1:26" s="1" customFormat="1" ht="13.7" customHeight="1" x14ac:dyDescent="0.2">
      <c r="A35" s="109">
        <v>2017</v>
      </c>
      <c r="B35" s="42">
        <v>452.00953862999995</v>
      </c>
      <c r="C35" s="43">
        <v>4023.3211586400002</v>
      </c>
      <c r="D35" s="43">
        <v>504.55114249000002</v>
      </c>
      <c r="E35" s="43">
        <v>1626.8929132100002</v>
      </c>
      <c r="F35" s="43">
        <v>681.14404232000004</v>
      </c>
      <c r="G35" s="43">
        <v>914.07216387000005</v>
      </c>
      <c r="H35" s="43">
        <v>289.83238560000007</v>
      </c>
      <c r="I35" s="43">
        <v>894.53503308000006</v>
      </c>
      <c r="J35" s="43">
        <v>666.91797634</v>
      </c>
      <c r="K35" s="43">
        <v>520.48433639000007</v>
      </c>
      <c r="L35" s="43">
        <v>344.08111745999997</v>
      </c>
      <c r="M35" s="43">
        <v>379.36176130000001</v>
      </c>
      <c r="N35" s="43">
        <v>764.03458724000006</v>
      </c>
      <c r="O35" s="43">
        <v>605.27169008999999</v>
      </c>
      <c r="P35" s="43">
        <v>317.90515599000003</v>
      </c>
      <c r="Q35" s="43">
        <v>462.25230606999997</v>
      </c>
      <c r="R35" s="43">
        <v>702.19862010000008</v>
      </c>
      <c r="S35" s="43">
        <v>619.30807532000006</v>
      </c>
      <c r="T35" s="43">
        <v>418.24634179999998</v>
      </c>
      <c r="U35" s="43">
        <v>289.83238560000007</v>
      </c>
      <c r="V35" s="43">
        <v>1637.3253617100002</v>
      </c>
      <c r="W35" s="43">
        <v>757.01639470999999</v>
      </c>
      <c r="X35" s="43">
        <v>871.58364648999998</v>
      </c>
      <c r="Y35" s="37">
        <v>225.90992885</v>
      </c>
      <c r="Z35" s="36">
        <f t="shared" si="0"/>
        <v>18968.088063300002</v>
      </c>
    </row>
    <row r="36" spans="1:26" s="1" customFormat="1" ht="13.7" customHeight="1" x14ac:dyDescent="0.2">
      <c r="A36" s="109">
        <v>2018</v>
      </c>
      <c r="B36" s="42">
        <v>383.43837067565573</v>
      </c>
      <c r="C36" s="43">
        <v>3413.4974618061556</v>
      </c>
      <c r="D36" s="43">
        <v>428.12335876410657</v>
      </c>
      <c r="E36" s="43">
        <v>1380.2385531536202</v>
      </c>
      <c r="F36" s="43">
        <v>577.85109151190807</v>
      </c>
      <c r="G36" s="43">
        <v>775.45777409969048</v>
      </c>
      <c r="H36" s="43">
        <v>245.84628605267025</v>
      </c>
      <c r="I36" s="43">
        <v>758.96603744251547</v>
      </c>
      <c r="J36" s="43">
        <v>565.85373955596367</v>
      </c>
      <c r="K36" s="43">
        <v>441.60663206534053</v>
      </c>
      <c r="L36" s="43">
        <v>2.4530364331805994</v>
      </c>
      <c r="M36" s="43">
        <v>321.85390927594773</v>
      </c>
      <c r="N36" s="43">
        <v>648.20220325312619</v>
      </c>
      <c r="O36" s="43">
        <v>513.48028581721007</v>
      </c>
      <c r="P36" s="43">
        <v>269.76739104120873</v>
      </c>
      <c r="Q36" s="43">
        <v>392.20490181962384</v>
      </c>
      <c r="R36" s="43">
        <v>595.79189045392627</v>
      </c>
      <c r="S36" s="43">
        <v>525.44089791025033</v>
      </c>
      <c r="T36" s="43">
        <v>2.9817780237945004</v>
      </c>
      <c r="U36" s="43">
        <v>245.84628605267025</v>
      </c>
      <c r="V36" s="43">
        <v>1389.1905826931772</v>
      </c>
      <c r="W36" s="43">
        <v>642.22189720660595</v>
      </c>
      <c r="X36" s="43">
        <v>739.50257729230384</v>
      </c>
      <c r="Y36" s="37">
        <v>191.700875005147</v>
      </c>
      <c r="Z36" s="36">
        <f t="shared" si="0"/>
        <v>15451.517817405795</v>
      </c>
    </row>
    <row r="37" spans="1:26" s="1" customFormat="1" ht="13.7" customHeight="1" x14ac:dyDescent="0.2">
      <c r="A37" s="109">
        <v>2019</v>
      </c>
      <c r="B37" s="48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74"/>
      <c r="Z37" s="85"/>
    </row>
    <row r="38" spans="1:26" s="1" customFormat="1" ht="13.7" customHeight="1" x14ac:dyDescent="0.2">
      <c r="A38" s="109">
        <v>2020</v>
      </c>
      <c r="B38" s="48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74"/>
      <c r="Z38" s="85"/>
    </row>
    <row r="39" spans="1:26" s="1" customFormat="1" ht="13.7" customHeight="1" x14ac:dyDescent="0.2">
      <c r="A39" s="109">
        <v>2021</v>
      </c>
      <c r="B39" s="48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74"/>
      <c r="Z39" s="85"/>
    </row>
    <row r="40" spans="1:26" s="1" customFormat="1" ht="13.7" customHeight="1" x14ac:dyDescent="0.2">
      <c r="A40" s="109">
        <v>2022</v>
      </c>
      <c r="B40" s="48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74"/>
      <c r="Z40" s="85"/>
    </row>
    <row r="41" spans="1:26" s="1" customFormat="1" ht="13.7" customHeight="1" x14ac:dyDescent="0.2">
      <c r="A41" s="109">
        <v>2023</v>
      </c>
      <c r="B41" s="48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74"/>
      <c r="Z41" s="85"/>
    </row>
    <row r="42" spans="1:26" s="1" customFormat="1" ht="13.7" customHeight="1" x14ac:dyDescent="0.2">
      <c r="A42" s="109">
        <v>2024</v>
      </c>
      <c r="B42" s="48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74"/>
      <c r="Z42" s="85"/>
    </row>
    <row r="43" spans="1:26" s="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</row>
    <row r="44" spans="1:26" s="1" customFormat="1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6" s="1" customFormat="1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6" s="1" customFormat="1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6" s="1" customFormat="1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6" s="1" customFormat="1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26" x14ac:dyDescent="0.2">
      <c r="A49" s="111"/>
      <c r="Z49" s="114"/>
    </row>
    <row r="50" spans="1:26" x14ac:dyDescent="0.2">
      <c r="A50" s="111"/>
      <c r="Z50" s="114"/>
    </row>
    <row r="51" spans="1:26" x14ac:dyDescent="0.2">
      <c r="A51" s="111"/>
      <c r="Z51" s="114"/>
    </row>
    <row r="52" spans="1:26" x14ac:dyDescent="0.2">
      <c r="A52" s="111"/>
      <c r="Z52" s="114"/>
    </row>
    <row r="53" spans="1:26" x14ac:dyDescent="0.2">
      <c r="A53" s="111"/>
      <c r="Z53" s="114"/>
    </row>
    <row r="54" spans="1:26" x14ac:dyDescent="0.2">
      <c r="A54" s="111"/>
      <c r="Z54" s="114"/>
    </row>
    <row r="55" spans="1:26" x14ac:dyDescent="0.2">
      <c r="A55" s="111"/>
      <c r="Z55" s="114"/>
    </row>
    <row r="56" spans="1:26" x14ac:dyDescent="0.2">
      <c r="A56" s="111"/>
      <c r="Z56" s="114"/>
    </row>
    <row r="57" spans="1:26" x14ac:dyDescent="0.2">
      <c r="A57" s="111"/>
      <c r="Z57" s="114"/>
    </row>
    <row r="58" spans="1:26" x14ac:dyDescent="0.2">
      <c r="A58" s="111"/>
      <c r="Z58" s="114"/>
    </row>
    <row r="59" spans="1:26" x14ac:dyDescent="0.2">
      <c r="A59" s="111"/>
      <c r="Z59" s="114"/>
    </row>
    <row r="60" spans="1:26" x14ac:dyDescent="0.2">
      <c r="A60" s="111"/>
      <c r="Z60" s="114"/>
    </row>
    <row r="61" spans="1:26" x14ac:dyDescent="0.2">
      <c r="A61" s="111"/>
      <c r="Z61" s="114"/>
    </row>
    <row r="62" spans="1:26" x14ac:dyDescent="0.2">
      <c r="A62" s="111"/>
      <c r="Z62" s="114"/>
    </row>
    <row r="63" spans="1:26" x14ac:dyDescent="0.2">
      <c r="A63" s="111"/>
      <c r="Z63" s="114"/>
    </row>
    <row r="64" spans="1:26" x14ac:dyDescent="0.2">
      <c r="A64" s="111"/>
      <c r="Z64" s="114"/>
    </row>
    <row r="65" spans="1:29" x14ac:dyDescent="0.2">
      <c r="A65" s="111"/>
      <c r="Z65" s="114"/>
    </row>
    <row r="66" spans="1:29" x14ac:dyDescent="0.2">
      <c r="A66" s="111"/>
      <c r="Z66" s="115"/>
      <c r="AA66" s="116"/>
      <c r="AB66" s="116"/>
      <c r="AC66" s="116"/>
    </row>
    <row r="67" spans="1:29" x14ac:dyDescent="0.2">
      <c r="A67" s="111"/>
      <c r="Z67" s="110"/>
    </row>
    <row r="68" spans="1:29" x14ac:dyDescent="0.2">
      <c r="A68" s="111"/>
      <c r="Z68" s="110"/>
    </row>
    <row r="69" spans="1:29" x14ac:dyDescent="0.2">
      <c r="A69" s="111"/>
    </row>
    <row r="70" spans="1:29" x14ac:dyDescent="0.2">
      <c r="A70" s="111"/>
    </row>
    <row r="71" spans="1:29" x14ac:dyDescent="0.2">
      <c r="A71" s="111"/>
    </row>
    <row r="72" spans="1:29" x14ac:dyDescent="0.2">
      <c r="A72" s="111"/>
    </row>
    <row r="73" spans="1:29" x14ac:dyDescent="0.2">
      <c r="A73" s="111"/>
    </row>
    <row r="74" spans="1:29" x14ac:dyDescent="0.2">
      <c r="A74" s="111"/>
    </row>
    <row r="75" spans="1:29" x14ac:dyDescent="0.2">
      <c r="A75" s="111"/>
    </row>
    <row r="76" spans="1:29" x14ac:dyDescent="0.2">
      <c r="A76" s="111"/>
    </row>
    <row r="77" spans="1:29" x14ac:dyDescent="0.2">
      <c r="A77" s="111"/>
    </row>
    <row r="78" spans="1:29" x14ac:dyDescent="0.2">
      <c r="A78" s="111"/>
    </row>
    <row r="79" spans="1:29" x14ac:dyDescent="0.2">
      <c r="A79" s="111"/>
    </row>
    <row r="80" spans="1:29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1"/>
    </row>
    <row r="335" spans="1:1" x14ac:dyDescent="0.2">
      <c r="A335" s="111"/>
    </row>
    <row r="336" spans="1:1" x14ac:dyDescent="0.2">
      <c r="A336" s="111"/>
    </row>
    <row r="337" spans="1:1" x14ac:dyDescent="0.2">
      <c r="A337" s="111"/>
    </row>
    <row r="338" spans="1:1" x14ac:dyDescent="0.2">
      <c r="A338" s="111"/>
    </row>
    <row r="339" spans="1:1" x14ac:dyDescent="0.2">
      <c r="A339" s="111"/>
    </row>
    <row r="340" spans="1:1" x14ac:dyDescent="0.2">
      <c r="A340" s="111"/>
    </row>
    <row r="341" spans="1:1" x14ac:dyDescent="0.2">
      <c r="A341" s="111"/>
    </row>
    <row r="342" spans="1:1" x14ac:dyDescent="0.2">
      <c r="A342" s="111"/>
    </row>
    <row r="343" spans="1:1" x14ac:dyDescent="0.2">
      <c r="A343" s="111"/>
    </row>
    <row r="344" spans="1:1" x14ac:dyDescent="0.2">
      <c r="A344" s="111"/>
    </row>
    <row r="345" spans="1:1" x14ac:dyDescent="0.2">
      <c r="A345" s="111"/>
    </row>
    <row r="346" spans="1:1" x14ac:dyDescent="0.2">
      <c r="A346" s="111"/>
    </row>
    <row r="347" spans="1:1" x14ac:dyDescent="0.2">
      <c r="A347" s="111"/>
    </row>
    <row r="348" spans="1:1" x14ac:dyDescent="0.2">
      <c r="A348" s="111"/>
    </row>
    <row r="349" spans="1:1" x14ac:dyDescent="0.2">
      <c r="A349" s="111"/>
    </row>
    <row r="350" spans="1:1" x14ac:dyDescent="0.2">
      <c r="A350" s="111"/>
    </row>
    <row r="351" spans="1:1" x14ac:dyDescent="0.2">
      <c r="A351" s="111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  <row r="363" spans="1:1" x14ac:dyDescent="0.2">
      <c r="A363" s="112"/>
    </row>
    <row r="364" spans="1:1" x14ac:dyDescent="0.2">
      <c r="A364" s="112"/>
    </row>
    <row r="365" spans="1:1" x14ac:dyDescent="0.2">
      <c r="A365" s="112"/>
    </row>
    <row r="366" spans="1:1" x14ac:dyDescent="0.2">
      <c r="A366" s="112"/>
    </row>
    <row r="367" spans="1:1" x14ac:dyDescent="0.2">
      <c r="A367" s="112"/>
    </row>
    <row r="368" spans="1:1" x14ac:dyDescent="0.2">
      <c r="A368" s="112"/>
    </row>
    <row r="369" spans="1:1" x14ac:dyDescent="0.2">
      <c r="A369" s="112"/>
    </row>
    <row r="370" spans="1:1" x14ac:dyDescent="0.2">
      <c r="A370" s="112"/>
    </row>
    <row r="371" spans="1:1" x14ac:dyDescent="0.2">
      <c r="A371" s="112"/>
    </row>
    <row r="372" spans="1:1" x14ac:dyDescent="0.2">
      <c r="A372" s="112"/>
    </row>
    <row r="373" spans="1:1" x14ac:dyDescent="0.2">
      <c r="A373" s="112"/>
    </row>
    <row r="374" spans="1:1" x14ac:dyDescent="0.2">
      <c r="A374" s="112"/>
    </row>
    <row r="375" spans="1:1" x14ac:dyDescent="0.2">
      <c r="A375" s="112"/>
    </row>
    <row r="376" spans="1:1" x14ac:dyDescent="0.2">
      <c r="A376" s="112"/>
    </row>
  </sheetData>
  <phoneticPr fontId="7" type="noConversion"/>
  <hyperlinks>
    <hyperlink ref="A5" location="INDICE!A14" display="VOLVER AL INDICE" xr:uid="{00000000-0004-0000-3400-000000000000}"/>
  </hyperlinks>
  <pageMargins left="0.75" right="0.75" top="1" bottom="1" header="0" footer="0"/>
  <pageSetup paperSize="9" orientation="portrait" r:id="rId1"/>
  <headerFooter alignWithMargins="0"/>
  <ignoredErrors>
    <ignoredError sqref="Z27:Z36" formulaRange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32"/>
  <dimension ref="A1:AC35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5" sqref="B5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21" customWidth="1"/>
    <col min="27" max="16384" width="9.140625" style="21"/>
  </cols>
  <sheetData>
    <row r="1" spans="1:26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4" customFormat="1" ht="26.25" customHeight="1" x14ac:dyDescent="0.2">
      <c r="A2" s="102" t="s">
        <v>6</v>
      </c>
      <c r="B2" s="30" t="s">
        <v>110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de la Administración Gubernamental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4" customFormat="1" ht="12.75" customHeight="1" x14ac:dyDescent="0.2">
      <c r="A3" s="102" t="s">
        <v>1825</v>
      </c>
      <c r="B3" s="19" t="s">
        <v>1836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4" customFormat="1" ht="33.75" customHeight="1" x14ac:dyDescent="0.2">
      <c r="A5" s="103" t="s">
        <v>1839</v>
      </c>
      <c r="B5" s="18" t="s">
        <v>1852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6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4" customFormat="1" ht="22.5" customHeight="1" x14ac:dyDescent="0.2">
      <c r="A7" s="102" t="s">
        <v>1840</v>
      </c>
      <c r="B7" s="25" t="s">
        <v>1850</v>
      </c>
      <c r="C7" s="40" t="s">
        <v>1850</v>
      </c>
      <c r="D7" s="40" t="s">
        <v>1850</v>
      </c>
      <c r="E7" s="40" t="s">
        <v>1850</v>
      </c>
      <c r="F7" s="40" t="s">
        <v>1850</v>
      </c>
      <c r="G7" s="40" t="s">
        <v>1850</v>
      </c>
      <c r="H7" s="40" t="s">
        <v>1850</v>
      </c>
      <c r="I7" s="40" t="s">
        <v>1850</v>
      </c>
      <c r="J7" s="40" t="s">
        <v>1850</v>
      </c>
      <c r="K7" s="40" t="s">
        <v>1850</v>
      </c>
      <c r="L7" s="40" t="s">
        <v>1850</v>
      </c>
      <c r="M7" s="40" t="s">
        <v>1850</v>
      </c>
      <c r="N7" s="40" t="s">
        <v>1850</v>
      </c>
      <c r="O7" s="40" t="s">
        <v>1850</v>
      </c>
      <c r="P7" s="40" t="s">
        <v>1850</v>
      </c>
      <c r="Q7" s="40" t="s">
        <v>1850</v>
      </c>
      <c r="R7" s="40" t="s">
        <v>1850</v>
      </c>
      <c r="S7" s="40" t="s">
        <v>1850</v>
      </c>
      <c r="T7" s="40" t="s">
        <v>1850</v>
      </c>
      <c r="U7" s="40" t="s">
        <v>1850</v>
      </c>
      <c r="V7" s="40" t="s">
        <v>1850</v>
      </c>
      <c r="W7" s="40" t="s">
        <v>1850</v>
      </c>
      <c r="X7" s="40" t="s">
        <v>1850</v>
      </c>
      <c r="Y7" s="40" t="s">
        <v>1850</v>
      </c>
      <c r="Z7" s="41" t="s">
        <v>1850</v>
      </c>
    </row>
    <row r="8" spans="1:26" s="44" customFormat="1" ht="11.25" x14ac:dyDescent="0.2">
      <c r="A8" s="104" t="s">
        <v>1841</v>
      </c>
      <c r="B8" s="121" t="s">
        <v>1475</v>
      </c>
      <c r="C8" s="122" t="s">
        <v>1476</v>
      </c>
      <c r="D8" s="122" t="s">
        <v>1477</v>
      </c>
      <c r="E8" s="124" t="s">
        <v>1478</v>
      </c>
      <c r="F8" s="122" t="s">
        <v>1479</v>
      </c>
      <c r="G8" s="122" t="s">
        <v>1480</v>
      </c>
      <c r="H8" s="124" t="s">
        <v>1481</v>
      </c>
      <c r="I8" s="122" t="s">
        <v>1482</v>
      </c>
      <c r="J8" s="122" t="s">
        <v>1483</v>
      </c>
      <c r="K8" s="124" t="s">
        <v>1484</v>
      </c>
      <c r="L8" s="122" t="s">
        <v>1485</v>
      </c>
      <c r="M8" s="122" t="s">
        <v>1486</v>
      </c>
      <c r="N8" s="124" t="s">
        <v>1487</v>
      </c>
      <c r="O8" s="122" t="s">
        <v>1488</v>
      </c>
      <c r="P8" s="122" t="s">
        <v>1489</v>
      </c>
      <c r="Q8" s="124" t="s">
        <v>1490</v>
      </c>
      <c r="R8" s="122" t="s">
        <v>1491</v>
      </c>
      <c r="S8" s="122" t="s">
        <v>1492</v>
      </c>
      <c r="T8" s="122" t="s">
        <v>1493</v>
      </c>
      <c r="U8" s="122" t="s">
        <v>1494</v>
      </c>
      <c r="V8" s="122" t="s">
        <v>1495</v>
      </c>
      <c r="W8" s="122" t="s">
        <v>1496</v>
      </c>
      <c r="X8" s="122" t="s">
        <v>1497</v>
      </c>
      <c r="Y8" s="122" t="s">
        <v>1498</v>
      </c>
      <c r="Z8" s="123" t="s">
        <v>1499</v>
      </c>
    </row>
    <row r="9" spans="1:26" s="45" customFormat="1" ht="23.25" customHeight="1" thickBot="1" x14ac:dyDescent="0.25">
      <c r="A9" s="105" t="s">
        <v>162</v>
      </c>
      <c r="B9" s="71" t="s">
        <v>84</v>
      </c>
      <c r="C9" s="23" t="s">
        <v>139</v>
      </c>
      <c r="D9" s="23" t="s">
        <v>140</v>
      </c>
      <c r="E9" s="32" t="s">
        <v>141</v>
      </c>
      <c r="F9" s="23" t="s">
        <v>142</v>
      </c>
      <c r="G9" s="23" t="s">
        <v>143</v>
      </c>
      <c r="H9" s="32" t="s">
        <v>144</v>
      </c>
      <c r="I9" s="23" t="s">
        <v>145</v>
      </c>
      <c r="J9" s="23" t="s">
        <v>146</v>
      </c>
      <c r="K9" s="32" t="s">
        <v>147</v>
      </c>
      <c r="L9" s="23" t="s">
        <v>148</v>
      </c>
      <c r="M9" s="23" t="s">
        <v>149</v>
      </c>
      <c r="N9" s="32" t="s">
        <v>150</v>
      </c>
      <c r="O9" s="23" t="s">
        <v>151</v>
      </c>
      <c r="P9" s="23" t="s">
        <v>152</v>
      </c>
      <c r="Q9" s="32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33" t="s">
        <v>161</v>
      </c>
    </row>
    <row r="10" spans="1:26" s="1" customFormat="1" ht="13.7" customHeight="1" x14ac:dyDescent="0.2">
      <c r="A10" s="109">
        <v>1992</v>
      </c>
      <c r="B10" s="128">
        <v>396.02178206814222</v>
      </c>
      <c r="C10" s="128">
        <v>1654.318320078359</v>
      </c>
      <c r="D10" s="128">
        <v>71.250471806539338</v>
      </c>
      <c r="E10" s="128">
        <v>571.22887898469673</v>
      </c>
      <c r="F10" s="128">
        <v>165.69689330395812</v>
      </c>
      <c r="G10" s="128">
        <v>199.47468533321688</v>
      </c>
      <c r="H10" s="128">
        <v>104.38135339634991</v>
      </c>
      <c r="I10" s="128">
        <v>222.70612192257377</v>
      </c>
      <c r="J10" s="128">
        <v>150.72682031074342</v>
      </c>
      <c r="K10" s="128">
        <v>106.15656289202747</v>
      </c>
      <c r="L10" s="128">
        <v>87.660047528151495</v>
      </c>
      <c r="M10" s="128">
        <v>155.7131037060052</v>
      </c>
      <c r="N10" s="128">
        <v>264.54639517797591</v>
      </c>
      <c r="O10" s="128">
        <v>153.26658175127289</v>
      </c>
      <c r="P10" s="128">
        <v>181.42017533923854</v>
      </c>
      <c r="Q10" s="128">
        <v>140.54054115795304</v>
      </c>
      <c r="R10" s="128">
        <v>157.63318937286869</v>
      </c>
      <c r="S10" s="128">
        <v>114.3469348444453</v>
      </c>
      <c r="T10" s="128">
        <v>61.406443098094897</v>
      </c>
      <c r="U10" s="128">
        <v>106.05192962989798</v>
      </c>
      <c r="V10" s="128">
        <v>471.42097531953038</v>
      </c>
      <c r="W10" s="128">
        <v>143.86788354948928</v>
      </c>
      <c r="X10" s="128">
        <v>203.39137158760747</v>
      </c>
      <c r="Y10" s="128">
        <v>85.305880579766693</v>
      </c>
      <c r="Z10" s="35">
        <f>SUM(B10:Y10)</f>
        <v>5968.5333427389041</v>
      </c>
    </row>
    <row r="11" spans="1:26" s="1" customFormat="1" ht="13.7" customHeight="1" x14ac:dyDescent="0.2">
      <c r="A11" s="109">
        <v>1993</v>
      </c>
      <c r="B11" s="42">
        <v>440.97407941250856</v>
      </c>
      <c r="C11" s="43">
        <v>1990.295127142409</v>
      </c>
      <c r="D11" s="43">
        <v>95.924993539470577</v>
      </c>
      <c r="E11" s="43">
        <v>678.19410655399201</v>
      </c>
      <c r="F11" s="43">
        <v>177.16639490982425</v>
      </c>
      <c r="G11" s="43">
        <v>227.18192707835522</v>
      </c>
      <c r="H11" s="43">
        <v>123.51743009677105</v>
      </c>
      <c r="I11" s="43">
        <v>224.22381141902773</v>
      </c>
      <c r="J11" s="43">
        <v>182.3799954285513</v>
      </c>
      <c r="K11" s="43">
        <v>171.02689070670152</v>
      </c>
      <c r="L11" s="43">
        <v>119.95994878247294</v>
      </c>
      <c r="M11" s="43">
        <v>200.00517130011008</v>
      </c>
      <c r="N11" s="43">
        <v>393.46017151425991</v>
      </c>
      <c r="O11" s="43">
        <v>191.79618385060451</v>
      </c>
      <c r="P11" s="43">
        <v>218.70411460447917</v>
      </c>
      <c r="Q11" s="43">
        <v>210.88279420995113</v>
      </c>
      <c r="R11" s="43">
        <v>165.94299059998414</v>
      </c>
      <c r="S11" s="43">
        <v>164.53113134464124</v>
      </c>
      <c r="T11" s="43">
        <v>62.891638245871818</v>
      </c>
      <c r="U11" s="43">
        <v>113.55659327084693</v>
      </c>
      <c r="V11" s="43">
        <v>575.45725165313797</v>
      </c>
      <c r="W11" s="43">
        <v>168.6345545564281</v>
      </c>
      <c r="X11" s="43">
        <v>219.92544257660668</v>
      </c>
      <c r="Y11" s="37">
        <v>92.355539117937809</v>
      </c>
      <c r="Z11" s="36">
        <f t="shared" ref="Z11:Z42" si="0">SUM(B11:Y11)</f>
        <v>7208.9882819149434</v>
      </c>
    </row>
    <row r="12" spans="1:26" s="1" customFormat="1" ht="13.7" customHeight="1" x14ac:dyDescent="0.2">
      <c r="A12" s="109">
        <v>1994</v>
      </c>
      <c r="B12" s="42">
        <v>439.11102069326319</v>
      </c>
      <c r="C12" s="43">
        <v>2369.2256834615032</v>
      </c>
      <c r="D12" s="43">
        <v>114.08149995423875</v>
      </c>
      <c r="E12" s="43">
        <v>704.77440533189906</v>
      </c>
      <c r="F12" s="43">
        <v>211.77937651486249</v>
      </c>
      <c r="G12" s="43">
        <v>244.26565319534467</v>
      </c>
      <c r="H12" s="43">
        <v>134.72727732873511</v>
      </c>
      <c r="I12" s="43">
        <v>254.49137069560192</v>
      </c>
      <c r="J12" s="43">
        <v>153.54025262215026</v>
      </c>
      <c r="K12" s="43">
        <v>161.04151775662717</v>
      </c>
      <c r="L12" s="43">
        <v>110.32571631169102</v>
      </c>
      <c r="M12" s="43">
        <v>222.48153121461053</v>
      </c>
      <c r="N12" s="43">
        <v>372.57336693685397</v>
      </c>
      <c r="O12" s="43">
        <v>181.25913739907827</v>
      </c>
      <c r="P12" s="43">
        <v>185.82436363655603</v>
      </c>
      <c r="Q12" s="43">
        <v>207.28457897815525</v>
      </c>
      <c r="R12" s="43">
        <v>187.87195569667543</v>
      </c>
      <c r="S12" s="43">
        <v>206.02794456592187</v>
      </c>
      <c r="T12" s="43">
        <v>73.302822141616957</v>
      </c>
      <c r="U12" s="43">
        <v>125.66005872555262</v>
      </c>
      <c r="V12" s="43">
        <v>631.79782008981431</v>
      </c>
      <c r="W12" s="43">
        <v>185.579315969888</v>
      </c>
      <c r="X12" s="43">
        <v>257.88178575579718</v>
      </c>
      <c r="Y12" s="37">
        <v>110.77355387424768</v>
      </c>
      <c r="Z12" s="36">
        <f t="shared" si="0"/>
        <v>7845.6820088506847</v>
      </c>
    </row>
    <row r="13" spans="1:26" s="1" customFormat="1" ht="13.7" customHeight="1" x14ac:dyDescent="0.2">
      <c r="A13" s="109">
        <v>1995</v>
      </c>
      <c r="B13" s="42">
        <v>407.59862089239323</v>
      </c>
      <c r="C13" s="43">
        <v>2222.9546952867331</v>
      </c>
      <c r="D13" s="43">
        <v>109.52066351376689</v>
      </c>
      <c r="E13" s="43">
        <v>615.79091028781465</v>
      </c>
      <c r="F13" s="43">
        <v>175.28501915211299</v>
      </c>
      <c r="G13" s="43">
        <v>257.85145839288026</v>
      </c>
      <c r="H13" s="43">
        <v>126.81024532367078</v>
      </c>
      <c r="I13" s="43">
        <v>257.70338066692881</v>
      </c>
      <c r="J13" s="43">
        <v>151.38133344402942</v>
      </c>
      <c r="K13" s="43">
        <v>162.86996269509967</v>
      </c>
      <c r="L13" s="43">
        <v>111.60021093008586</v>
      </c>
      <c r="M13" s="43">
        <v>201.75192252480366</v>
      </c>
      <c r="N13" s="43">
        <v>335.03514254865183</v>
      </c>
      <c r="O13" s="43">
        <v>173.80453621612315</v>
      </c>
      <c r="P13" s="43">
        <v>230.87694070332557</v>
      </c>
      <c r="Q13" s="43">
        <v>212.68108062771174</v>
      </c>
      <c r="R13" s="43">
        <v>218.78547819647585</v>
      </c>
      <c r="S13" s="43">
        <v>188.42383387427662</v>
      </c>
      <c r="T13" s="43">
        <v>64.355018328686398</v>
      </c>
      <c r="U13" s="43">
        <v>139.26210116038865</v>
      </c>
      <c r="V13" s="43">
        <v>638.78111120987103</v>
      </c>
      <c r="W13" s="43">
        <v>159.08519282449561</v>
      </c>
      <c r="X13" s="43">
        <v>263.23916058341479</v>
      </c>
      <c r="Y13" s="37">
        <v>124.03232339951937</v>
      </c>
      <c r="Z13" s="36">
        <f t="shared" si="0"/>
        <v>7549.4803427832585</v>
      </c>
    </row>
    <row r="14" spans="1:26" s="1" customFormat="1" ht="13.7" customHeight="1" x14ac:dyDescent="0.2">
      <c r="A14" s="109">
        <v>1996</v>
      </c>
      <c r="B14" s="42">
        <v>408.8694251492729</v>
      </c>
      <c r="C14" s="43">
        <v>2374.5063834087609</v>
      </c>
      <c r="D14" s="43">
        <v>128.49871758911792</v>
      </c>
      <c r="E14" s="43">
        <v>616.10204764643072</v>
      </c>
      <c r="F14" s="43">
        <v>164.84617643069359</v>
      </c>
      <c r="G14" s="43">
        <v>264.68217339754341</v>
      </c>
      <c r="H14" s="43">
        <v>153.44953834561161</v>
      </c>
      <c r="I14" s="43">
        <v>247.46452108830468</v>
      </c>
      <c r="J14" s="43">
        <v>157.95218980305916</v>
      </c>
      <c r="K14" s="43">
        <v>180.13035205594718</v>
      </c>
      <c r="L14" s="43">
        <v>109.71657909943349</v>
      </c>
      <c r="M14" s="43">
        <v>218.26630303571733</v>
      </c>
      <c r="N14" s="43">
        <v>349.15593334482082</v>
      </c>
      <c r="O14" s="43">
        <v>190.57239526888654</v>
      </c>
      <c r="P14" s="43">
        <v>205.93167465160977</v>
      </c>
      <c r="Q14" s="43">
        <v>165.23066942359964</v>
      </c>
      <c r="R14" s="43">
        <v>231.96115452935408</v>
      </c>
      <c r="S14" s="43">
        <v>164.78824584865086</v>
      </c>
      <c r="T14" s="43">
        <v>64.482182512250404</v>
      </c>
      <c r="U14" s="43">
        <v>133.88599704139708</v>
      </c>
      <c r="V14" s="43">
        <v>649.8250235461652</v>
      </c>
      <c r="W14" s="43">
        <v>147.16806593917798</v>
      </c>
      <c r="X14" s="43">
        <v>268.8668422039716</v>
      </c>
      <c r="Y14" s="37">
        <v>107.69518520612361</v>
      </c>
      <c r="Z14" s="36">
        <f t="shared" si="0"/>
        <v>7704.0477765658989</v>
      </c>
    </row>
    <row r="15" spans="1:26" s="1" customFormat="1" ht="13.7" customHeight="1" x14ac:dyDescent="0.2">
      <c r="A15" s="109">
        <v>1997</v>
      </c>
      <c r="B15" s="42">
        <v>421.68630986210576</v>
      </c>
      <c r="C15" s="43">
        <v>2178.9952489559146</v>
      </c>
      <c r="D15" s="43">
        <v>139.61187211053974</v>
      </c>
      <c r="E15" s="43">
        <v>705.7497918157685</v>
      </c>
      <c r="F15" s="43">
        <v>202.31580821515021</v>
      </c>
      <c r="G15" s="43">
        <v>304.32595594546484</v>
      </c>
      <c r="H15" s="43">
        <v>119.67018322291925</v>
      </c>
      <c r="I15" s="43">
        <v>274.16068237994142</v>
      </c>
      <c r="J15" s="43">
        <v>194.22516870624113</v>
      </c>
      <c r="K15" s="43">
        <v>179.29407296692662</v>
      </c>
      <c r="L15" s="43">
        <v>125.07539371449509</v>
      </c>
      <c r="M15" s="43">
        <v>204.42597829334073</v>
      </c>
      <c r="N15" s="43">
        <v>387.09567676584413</v>
      </c>
      <c r="O15" s="43">
        <v>202.68268725463219</v>
      </c>
      <c r="P15" s="43">
        <v>239.51117620468517</v>
      </c>
      <c r="Q15" s="43">
        <v>187.56941606168965</v>
      </c>
      <c r="R15" s="43">
        <v>265.22598541914277</v>
      </c>
      <c r="S15" s="43">
        <v>209.18529844078463</v>
      </c>
      <c r="T15" s="43">
        <v>80.922770868748643</v>
      </c>
      <c r="U15" s="43">
        <v>159.47303126923558</v>
      </c>
      <c r="V15" s="43">
        <v>685.21554907317841</v>
      </c>
      <c r="W15" s="43">
        <v>189.1364738421766</v>
      </c>
      <c r="X15" s="43">
        <v>368.56550336203435</v>
      </c>
      <c r="Y15" s="37">
        <v>128.65689521978086</v>
      </c>
      <c r="Z15" s="36">
        <f t="shared" si="0"/>
        <v>8152.7769299707406</v>
      </c>
    </row>
    <row r="16" spans="1:26" s="1" customFormat="1" ht="13.7" customHeight="1" x14ac:dyDescent="0.2">
      <c r="A16" s="109">
        <v>1998</v>
      </c>
      <c r="B16" s="42">
        <v>441.26536709553261</v>
      </c>
      <c r="C16" s="43">
        <v>2447.8585831069749</v>
      </c>
      <c r="D16" s="43">
        <v>152.25675565636575</v>
      </c>
      <c r="E16" s="43">
        <v>819.94635644144591</v>
      </c>
      <c r="F16" s="43">
        <v>221.44057886910269</v>
      </c>
      <c r="G16" s="43">
        <v>316.47536337422417</v>
      </c>
      <c r="H16" s="43">
        <v>115.15278750073068</v>
      </c>
      <c r="I16" s="43">
        <v>315.09016311506747</v>
      </c>
      <c r="J16" s="43">
        <v>224.95483547622268</v>
      </c>
      <c r="K16" s="43">
        <v>209.31460598725371</v>
      </c>
      <c r="L16" s="43">
        <v>123.45614931603794</v>
      </c>
      <c r="M16" s="43">
        <v>218.80803308317772</v>
      </c>
      <c r="N16" s="43">
        <v>398.61986187605885</v>
      </c>
      <c r="O16" s="43">
        <v>202.41872268226069</v>
      </c>
      <c r="P16" s="43">
        <v>261.37701924380707</v>
      </c>
      <c r="Q16" s="43">
        <v>207.82115812140552</v>
      </c>
      <c r="R16" s="43">
        <v>272.77618666873542</v>
      </c>
      <c r="S16" s="43">
        <v>225.88979465344457</v>
      </c>
      <c r="T16" s="43">
        <v>87.863047846562765</v>
      </c>
      <c r="U16" s="43">
        <v>172.13718576383198</v>
      </c>
      <c r="V16" s="43">
        <v>762.23222712008544</v>
      </c>
      <c r="W16" s="43">
        <v>199.18855202005903</v>
      </c>
      <c r="X16" s="43">
        <v>368.10380123636571</v>
      </c>
      <c r="Y16" s="37">
        <v>115.23034526220781</v>
      </c>
      <c r="Z16" s="36">
        <f t="shared" si="0"/>
        <v>8879.6774815169611</v>
      </c>
    </row>
    <row r="17" spans="1:26" s="1" customFormat="1" ht="13.7" customHeight="1" x14ac:dyDescent="0.2">
      <c r="A17" s="109">
        <v>1999</v>
      </c>
      <c r="B17" s="42">
        <v>495.44621386924132</v>
      </c>
      <c r="C17" s="43">
        <v>2491.6014242482674</v>
      </c>
      <c r="D17" s="43">
        <v>162.42030040876153</v>
      </c>
      <c r="E17" s="43">
        <v>776.6960736080149</v>
      </c>
      <c r="F17" s="43">
        <v>214.27752478607854</v>
      </c>
      <c r="G17" s="43">
        <v>334.00435207848335</v>
      </c>
      <c r="H17" s="43">
        <v>124.75653723591348</v>
      </c>
      <c r="I17" s="43">
        <v>313.87306844657274</v>
      </c>
      <c r="J17" s="43">
        <v>221.46008936456184</v>
      </c>
      <c r="K17" s="43">
        <v>200.24102943447249</v>
      </c>
      <c r="L17" s="43">
        <v>118.44749543016867</v>
      </c>
      <c r="M17" s="43">
        <v>237.15969860666488</v>
      </c>
      <c r="N17" s="43">
        <v>424.32387141234369</v>
      </c>
      <c r="O17" s="43">
        <v>217.88277339458537</v>
      </c>
      <c r="P17" s="43">
        <v>277.45521414553008</v>
      </c>
      <c r="Q17" s="43">
        <v>210.30426339171251</v>
      </c>
      <c r="R17" s="43">
        <v>283.16783928122419</v>
      </c>
      <c r="S17" s="43">
        <v>226.12549531475926</v>
      </c>
      <c r="T17" s="43">
        <v>88.190761904286546</v>
      </c>
      <c r="U17" s="43">
        <v>170.27087388545343</v>
      </c>
      <c r="V17" s="43">
        <v>762.54951739701414</v>
      </c>
      <c r="W17" s="43">
        <v>206.87112462855671</v>
      </c>
      <c r="X17" s="43">
        <v>384.73426444149482</v>
      </c>
      <c r="Y17" s="37">
        <v>119.28073755934793</v>
      </c>
      <c r="Z17" s="36">
        <f t="shared" si="0"/>
        <v>9061.5405442735082</v>
      </c>
    </row>
    <row r="18" spans="1:26" s="1" customFormat="1" ht="13.7" customHeight="1" x14ac:dyDescent="0.2">
      <c r="A18" s="109">
        <v>2000</v>
      </c>
      <c r="B18" s="42">
        <v>480.53280505836443</v>
      </c>
      <c r="C18" s="43">
        <v>2587.4872301992427</v>
      </c>
      <c r="D18" s="43">
        <v>150.5790157391593</v>
      </c>
      <c r="E18" s="43">
        <v>773.8112009992368</v>
      </c>
      <c r="F18" s="43">
        <v>167.75546718092826</v>
      </c>
      <c r="G18" s="43">
        <v>336.19537974877233</v>
      </c>
      <c r="H18" s="43">
        <v>127.70023368566633</v>
      </c>
      <c r="I18" s="43">
        <v>317.94536226006608</v>
      </c>
      <c r="J18" s="43">
        <v>193.49109304240716</v>
      </c>
      <c r="K18" s="43">
        <v>183.87470985095919</v>
      </c>
      <c r="L18" s="43">
        <v>115.69193756169507</v>
      </c>
      <c r="M18" s="43">
        <v>219.63171811837501</v>
      </c>
      <c r="N18" s="43">
        <v>386.9795795251905</v>
      </c>
      <c r="O18" s="43">
        <v>210.02467930947151</v>
      </c>
      <c r="P18" s="43">
        <v>274.47115259420656</v>
      </c>
      <c r="Q18" s="43">
        <v>200.79402977761225</v>
      </c>
      <c r="R18" s="43">
        <v>257.67602369429727</v>
      </c>
      <c r="S18" s="43">
        <v>239.1216335847212</v>
      </c>
      <c r="T18" s="43">
        <v>113.45812065533163</v>
      </c>
      <c r="U18" s="43">
        <v>174.0060507546803</v>
      </c>
      <c r="V18" s="43">
        <v>751.08876198988071</v>
      </c>
      <c r="W18" s="43">
        <v>197.03454609080509</v>
      </c>
      <c r="X18" s="43">
        <v>332.23838957850768</v>
      </c>
      <c r="Y18" s="37">
        <v>122.04185812493111</v>
      </c>
      <c r="Z18" s="36">
        <f t="shared" si="0"/>
        <v>8913.6309791245076</v>
      </c>
    </row>
    <row r="19" spans="1:26" s="1" customFormat="1" ht="13.7" customHeight="1" x14ac:dyDescent="0.2">
      <c r="A19" s="109">
        <v>2001</v>
      </c>
      <c r="B19" s="42">
        <v>499.70567324669599</v>
      </c>
      <c r="C19" s="43">
        <v>2560.8476714698299</v>
      </c>
      <c r="D19" s="43">
        <v>163.06246948680379</v>
      </c>
      <c r="E19" s="43">
        <v>857.3229862858376</v>
      </c>
      <c r="F19" s="43">
        <v>180.2228018559197</v>
      </c>
      <c r="G19" s="43">
        <v>329.50091232515763</v>
      </c>
      <c r="H19" s="43">
        <v>121.22404229264878</v>
      </c>
      <c r="I19" s="43">
        <v>336.81196119064981</v>
      </c>
      <c r="J19" s="43">
        <v>181.87994268199748</v>
      </c>
      <c r="K19" s="43">
        <v>183.93977663121819</v>
      </c>
      <c r="L19" s="43">
        <v>110.27258467729943</v>
      </c>
      <c r="M19" s="43">
        <v>205.92416487085433</v>
      </c>
      <c r="N19" s="43">
        <v>361.29399302220509</v>
      </c>
      <c r="O19" s="43">
        <v>201.04953476052464</v>
      </c>
      <c r="P19" s="43">
        <v>261.40412108599799</v>
      </c>
      <c r="Q19" s="43">
        <v>183.26693849738788</v>
      </c>
      <c r="R19" s="43">
        <v>259.03968949614597</v>
      </c>
      <c r="S19" s="43">
        <v>217.27712797751232</v>
      </c>
      <c r="T19" s="43">
        <v>152.92799060971137</v>
      </c>
      <c r="U19" s="43">
        <v>175.15351188515785</v>
      </c>
      <c r="V19" s="43">
        <v>767.887045082594</v>
      </c>
      <c r="W19" s="43">
        <v>181.51452084384809</v>
      </c>
      <c r="X19" s="43">
        <v>387.06716988459317</v>
      </c>
      <c r="Y19" s="37">
        <v>118.22189846132821</v>
      </c>
      <c r="Z19" s="36">
        <f t="shared" si="0"/>
        <v>8996.8185286219177</v>
      </c>
    </row>
    <row r="20" spans="1:26" s="1" customFormat="1" ht="13.7" customHeight="1" x14ac:dyDescent="0.2">
      <c r="A20" s="109">
        <v>2002</v>
      </c>
      <c r="B20" s="42">
        <v>476.26584644505027</v>
      </c>
      <c r="C20" s="43">
        <v>2072.6334999045207</v>
      </c>
      <c r="D20" s="43">
        <v>145.70402382200868</v>
      </c>
      <c r="E20" s="43">
        <v>683.10071107572173</v>
      </c>
      <c r="F20" s="43">
        <v>155.01208306721784</v>
      </c>
      <c r="G20" s="43">
        <v>329.7033263243971</v>
      </c>
      <c r="H20" s="43">
        <v>183.50048675358707</v>
      </c>
      <c r="I20" s="43">
        <v>307.98587382319505</v>
      </c>
      <c r="J20" s="43">
        <v>186.87885439629082</v>
      </c>
      <c r="K20" s="43">
        <v>178.71247700212228</v>
      </c>
      <c r="L20" s="43">
        <v>110.55536338734589</v>
      </c>
      <c r="M20" s="43">
        <v>217.74790975899543</v>
      </c>
      <c r="N20" s="43">
        <v>365.98728385383299</v>
      </c>
      <c r="O20" s="43">
        <v>201.47482549862605</v>
      </c>
      <c r="P20" s="43">
        <v>345.51933394328114</v>
      </c>
      <c r="Q20" s="43">
        <v>203.51267975815935</v>
      </c>
      <c r="R20" s="43">
        <v>226.015696514007</v>
      </c>
      <c r="S20" s="43">
        <v>207.30627081772488</v>
      </c>
      <c r="T20" s="43">
        <v>153.48331069159869</v>
      </c>
      <c r="U20" s="43">
        <v>177.18444218555868</v>
      </c>
      <c r="V20" s="43">
        <v>765.62512095065529</v>
      </c>
      <c r="W20" s="43">
        <v>186.47436762945074</v>
      </c>
      <c r="X20" s="43">
        <v>380.06050203959575</v>
      </c>
      <c r="Y20" s="37">
        <v>112.71367319597961</v>
      </c>
      <c r="Z20" s="36">
        <f t="shared" si="0"/>
        <v>8373.1579628389227</v>
      </c>
    </row>
    <row r="21" spans="1:26" s="1" customFormat="1" ht="13.7" customHeight="1" x14ac:dyDescent="0.2">
      <c r="A21" s="109">
        <v>2003</v>
      </c>
      <c r="B21" s="42">
        <v>410.80981848116227</v>
      </c>
      <c r="C21" s="43">
        <v>2844.8171962781757</v>
      </c>
      <c r="D21" s="43">
        <v>165.48074853212361</v>
      </c>
      <c r="E21" s="43">
        <v>829.65660365708311</v>
      </c>
      <c r="F21" s="43">
        <v>198.92515542959137</v>
      </c>
      <c r="G21" s="43">
        <v>377.76207524328623</v>
      </c>
      <c r="H21" s="43">
        <v>247.21688910425033</v>
      </c>
      <c r="I21" s="43">
        <v>338.55941189445707</v>
      </c>
      <c r="J21" s="43">
        <v>222.0260397029526</v>
      </c>
      <c r="K21" s="43">
        <v>250.66522408159301</v>
      </c>
      <c r="L21" s="43">
        <v>143.61861145164221</v>
      </c>
      <c r="M21" s="43">
        <v>235.50226243486418</v>
      </c>
      <c r="N21" s="43">
        <v>483.37189421704784</v>
      </c>
      <c r="O21" s="43">
        <v>251.63944763414091</v>
      </c>
      <c r="P21" s="43">
        <v>440.00674162709601</v>
      </c>
      <c r="Q21" s="43">
        <v>254.55955815280743</v>
      </c>
      <c r="R21" s="43">
        <v>304.06636044698001</v>
      </c>
      <c r="S21" s="43">
        <v>214.05796487323957</v>
      </c>
      <c r="T21" s="43">
        <v>123.6692223428</v>
      </c>
      <c r="U21" s="43">
        <v>311.51932717341504</v>
      </c>
      <c r="V21" s="43">
        <v>829.16311131080272</v>
      </c>
      <c r="W21" s="43">
        <v>215.39086899410401</v>
      </c>
      <c r="X21" s="43">
        <v>491.63817059170992</v>
      </c>
      <c r="Y21" s="37">
        <v>168.76974694179901</v>
      </c>
      <c r="Z21" s="36">
        <f t="shared" si="0"/>
        <v>10352.892450597126</v>
      </c>
    </row>
    <row r="22" spans="1:26" s="1" customFormat="1" ht="13.7" customHeight="1" x14ac:dyDescent="0.2">
      <c r="A22" s="109">
        <v>2004</v>
      </c>
      <c r="B22" s="42">
        <v>623.16022241048006</v>
      </c>
      <c r="C22" s="43">
        <v>3872.195000500627</v>
      </c>
      <c r="D22" s="43">
        <v>231.93856816000002</v>
      </c>
      <c r="E22" s="43">
        <v>1225.3906626259693</v>
      </c>
      <c r="F22" s="43">
        <v>302.3857482805011</v>
      </c>
      <c r="G22" s="43">
        <v>449.17559466093707</v>
      </c>
      <c r="H22" s="43">
        <v>301.24082321892763</v>
      </c>
      <c r="I22" s="43">
        <v>482.12826126041875</v>
      </c>
      <c r="J22" s="43">
        <v>369.83327604670893</v>
      </c>
      <c r="K22" s="43">
        <v>353.26947842287802</v>
      </c>
      <c r="L22" s="43">
        <v>180.69856885684274</v>
      </c>
      <c r="M22" s="43">
        <v>294.07754392200877</v>
      </c>
      <c r="N22" s="43">
        <v>656.86753243163423</v>
      </c>
      <c r="O22" s="43">
        <v>324.87947443617765</v>
      </c>
      <c r="P22" s="43">
        <v>515.79856002868894</v>
      </c>
      <c r="Q22" s="43">
        <v>414.55565591757988</v>
      </c>
      <c r="R22" s="43">
        <v>399.59925251822261</v>
      </c>
      <c r="S22" s="43">
        <v>213.32433904773026</v>
      </c>
      <c r="T22" s="43">
        <v>167.008849</v>
      </c>
      <c r="U22" s="43">
        <v>350.64734523734575</v>
      </c>
      <c r="V22" s="43">
        <v>967.42877490117519</v>
      </c>
      <c r="W22" s="43">
        <v>297.77535019783295</v>
      </c>
      <c r="X22" s="43">
        <v>816.53567542443398</v>
      </c>
      <c r="Y22" s="37">
        <v>214.398189734157</v>
      </c>
      <c r="Z22" s="36">
        <f t="shared" si="0"/>
        <v>14024.31274724128</v>
      </c>
    </row>
    <row r="23" spans="1:26" s="1" customFormat="1" ht="13.7" customHeight="1" x14ac:dyDescent="0.2">
      <c r="A23" s="109">
        <v>2005</v>
      </c>
      <c r="B23" s="42">
        <v>720.0723999999999</v>
      </c>
      <c r="C23" s="43">
        <v>4750.26</v>
      </c>
      <c r="D23" s="43">
        <v>318.87838860299996</v>
      </c>
      <c r="E23" s="43">
        <v>1436.4000000000003</v>
      </c>
      <c r="F23" s="43">
        <v>484.02920030487297</v>
      </c>
      <c r="G23" s="43">
        <v>605.35500362000005</v>
      </c>
      <c r="H23" s="43">
        <v>395.83611999999999</v>
      </c>
      <c r="I23" s="43">
        <v>545.12900430000002</v>
      </c>
      <c r="J23" s="43">
        <v>462.46642299999991</v>
      </c>
      <c r="K23" s="43">
        <v>393.13709163699997</v>
      </c>
      <c r="L23" s="43">
        <v>248.50153356000001</v>
      </c>
      <c r="M23" s="43">
        <v>466.2746135357288</v>
      </c>
      <c r="N23" s="43">
        <v>851.71818044641145</v>
      </c>
      <c r="O23" s="43">
        <v>366.97</v>
      </c>
      <c r="P23" s="43">
        <v>636.78325100000006</v>
      </c>
      <c r="Q23" s="43">
        <v>443.19992259100002</v>
      </c>
      <c r="R23" s="43">
        <v>549.40092000000004</v>
      </c>
      <c r="S23" s="43">
        <v>369.9409981</v>
      </c>
      <c r="T23" s="43">
        <v>186.37056738928322</v>
      </c>
      <c r="U23" s="43">
        <v>444.68320508058116</v>
      </c>
      <c r="V23" s="43">
        <v>1281.8741597800001</v>
      </c>
      <c r="W23" s="43">
        <v>473.05930000000001</v>
      </c>
      <c r="X23" s="43">
        <v>1017.9309759600001</v>
      </c>
      <c r="Y23" s="37">
        <v>295.74342151577622</v>
      </c>
      <c r="Z23" s="36">
        <f t="shared" si="0"/>
        <v>17744.014680423654</v>
      </c>
    </row>
    <row r="24" spans="1:26" s="1" customFormat="1" ht="13.7" customHeight="1" x14ac:dyDescent="0.2">
      <c r="A24" s="109">
        <v>2006</v>
      </c>
      <c r="B24" s="42">
        <v>954.68919700000004</v>
      </c>
      <c r="C24" s="43">
        <v>5859.1130000000003</v>
      </c>
      <c r="D24" s="43">
        <v>469.63968102000001</v>
      </c>
      <c r="E24" s="43">
        <v>1707.7051140000001</v>
      </c>
      <c r="F24" s="43">
        <v>531.76191942999992</v>
      </c>
      <c r="G24" s="43">
        <v>733.14485183999989</v>
      </c>
      <c r="H24" s="43">
        <v>523.40389699999992</v>
      </c>
      <c r="I24" s="43">
        <v>704.04060880000009</v>
      </c>
      <c r="J24" s="43">
        <v>619.66991703500003</v>
      </c>
      <c r="K24" s="43">
        <v>489.180441186</v>
      </c>
      <c r="L24" s="43">
        <v>292.40296021987888</v>
      </c>
      <c r="M24" s="43">
        <v>434.77012031000004</v>
      </c>
      <c r="N24" s="43">
        <v>1174.8558901103127</v>
      </c>
      <c r="O24" s="43">
        <v>402.28415999999999</v>
      </c>
      <c r="P24" s="43">
        <v>769.30529089000004</v>
      </c>
      <c r="Q24" s="43">
        <v>508.99242715000008</v>
      </c>
      <c r="R24" s="43">
        <v>594.07456999999999</v>
      </c>
      <c r="S24" s="43">
        <v>483.85188919937264</v>
      </c>
      <c r="T24" s="43">
        <v>273.57764477999996</v>
      </c>
      <c r="U24" s="43">
        <v>635.40488089999997</v>
      </c>
      <c r="V24" s="43">
        <v>1506.9594077699999</v>
      </c>
      <c r="W24" s="43">
        <v>608.05234410000003</v>
      </c>
      <c r="X24" s="43">
        <v>1288.7726549743998</v>
      </c>
      <c r="Y24" s="37">
        <v>410.16061743999995</v>
      </c>
      <c r="Z24" s="36">
        <f t="shared" si="0"/>
        <v>21975.813485154969</v>
      </c>
    </row>
    <row r="25" spans="1:26" s="1" customFormat="1" ht="13.7" customHeight="1" x14ac:dyDescent="0.2">
      <c r="A25" s="109">
        <v>2007</v>
      </c>
      <c r="B25" s="42">
        <v>1141.342124</v>
      </c>
      <c r="C25" s="43">
        <v>7243.5835999999999</v>
      </c>
      <c r="D25" s="43">
        <v>710.34040362999997</v>
      </c>
      <c r="E25" s="43">
        <v>2312.6499940000003</v>
      </c>
      <c r="F25" s="43">
        <v>755.30627449999997</v>
      </c>
      <c r="G25" s="43">
        <v>959.92466191999995</v>
      </c>
      <c r="H25" s="43">
        <v>647.81269879000001</v>
      </c>
      <c r="I25" s="43">
        <v>951.44441072999996</v>
      </c>
      <c r="J25" s="43">
        <v>628.94053915300003</v>
      </c>
      <c r="K25" s="43">
        <v>647.11983631451028</v>
      </c>
      <c r="L25" s="43">
        <v>362.79313626258846</v>
      </c>
      <c r="M25" s="43">
        <v>508.84896921000001</v>
      </c>
      <c r="N25" s="43">
        <v>1601.408469</v>
      </c>
      <c r="O25" s="43">
        <v>538.08634291999999</v>
      </c>
      <c r="P25" s="43">
        <v>942.74471165000011</v>
      </c>
      <c r="Q25" s="43">
        <v>663.20026255666676</v>
      </c>
      <c r="R25" s="43">
        <v>819.68303999999989</v>
      </c>
      <c r="S25" s="43">
        <v>645.17308137999999</v>
      </c>
      <c r="T25" s="43">
        <v>402.08451095000026</v>
      </c>
      <c r="U25" s="43">
        <v>991.81536369000003</v>
      </c>
      <c r="V25" s="43">
        <v>1850.2678551399999</v>
      </c>
      <c r="W25" s="43">
        <v>760.17667200000005</v>
      </c>
      <c r="X25" s="43">
        <v>1619.4672370000003</v>
      </c>
      <c r="Y25" s="37">
        <v>554.23926168000003</v>
      </c>
      <c r="Z25" s="36">
        <f t="shared" si="0"/>
        <v>28258.453456476764</v>
      </c>
    </row>
    <row r="26" spans="1:26" s="1" customFormat="1" ht="13.7" customHeight="1" x14ac:dyDescent="0.2">
      <c r="A26" s="109">
        <v>2008</v>
      </c>
      <c r="B26" s="42">
        <v>1507.913</v>
      </c>
      <c r="C26" s="43">
        <v>9435.7860000000001</v>
      </c>
      <c r="D26" s="43">
        <v>912.70555460617504</v>
      </c>
      <c r="E26" s="43">
        <v>2915.9616299999998</v>
      </c>
      <c r="F26" s="43">
        <v>1020.2285515299999</v>
      </c>
      <c r="G26" s="43">
        <v>1331.8074610000001</v>
      </c>
      <c r="H26" s="43">
        <v>826.97807491999993</v>
      </c>
      <c r="I26" s="43">
        <v>1195.62568345</v>
      </c>
      <c r="J26" s="43">
        <v>750.24311360000002</v>
      </c>
      <c r="K26" s="43">
        <v>890.56139423597278</v>
      </c>
      <c r="L26" s="43">
        <v>484.83693679334715</v>
      </c>
      <c r="M26" s="43">
        <v>746.64361698999994</v>
      </c>
      <c r="N26" s="43">
        <v>1846.6150192417481</v>
      </c>
      <c r="O26" s="43">
        <v>715.47289612000009</v>
      </c>
      <c r="P26" s="43">
        <v>1163.6112022</v>
      </c>
      <c r="Q26" s="43">
        <v>791.53654669000002</v>
      </c>
      <c r="R26" s="43">
        <v>1020.1779200000001</v>
      </c>
      <c r="S26" s="43">
        <v>900.30733799999996</v>
      </c>
      <c r="T26" s="43">
        <v>465.94101312000026</v>
      </c>
      <c r="U26" s="43">
        <v>1222.2190501499997</v>
      </c>
      <c r="V26" s="43">
        <v>2505.3544033199996</v>
      </c>
      <c r="W26" s="43">
        <v>972.39800000000002</v>
      </c>
      <c r="X26" s="43">
        <v>1993.2719999999999</v>
      </c>
      <c r="Y26" s="37">
        <v>740.06000451</v>
      </c>
      <c r="Z26" s="36">
        <f t="shared" si="0"/>
        <v>36356.256410477246</v>
      </c>
    </row>
    <row r="27" spans="1:26" s="1" customFormat="1" ht="13.7" customHeight="1" x14ac:dyDescent="0.2">
      <c r="A27" s="109">
        <v>2009</v>
      </c>
      <c r="B27" s="42">
        <v>1934.1106366299998</v>
      </c>
      <c r="C27" s="43">
        <v>12128.2039</v>
      </c>
      <c r="D27" s="43">
        <v>976.07819930000005</v>
      </c>
      <c r="E27" s="43">
        <v>3566.9650000000001</v>
      </c>
      <c r="F27" s="43">
        <v>1037.52240833</v>
      </c>
      <c r="G27" s="43">
        <v>1774.7343799999999</v>
      </c>
      <c r="H27" s="43">
        <v>886.04600000000005</v>
      </c>
      <c r="I27" s="43">
        <v>1333.7079190299996</v>
      </c>
      <c r="J27" s="43">
        <v>766.84502394000003</v>
      </c>
      <c r="K27" s="43">
        <v>1239.9056799999998</v>
      </c>
      <c r="L27" s="43">
        <v>466.17599999999999</v>
      </c>
      <c r="M27" s="43">
        <v>908.92022999999995</v>
      </c>
      <c r="N27" s="43">
        <v>2136.6260000000002</v>
      </c>
      <c r="O27" s="43">
        <v>807.27757444805297</v>
      </c>
      <c r="P27" s="43">
        <v>1435.175</v>
      </c>
      <c r="Q27" s="43">
        <v>920.20523464999997</v>
      </c>
      <c r="R27" s="43">
        <v>1248.0473755399998</v>
      </c>
      <c r="S27" s="43">
        <v>916.30039999999997</v>
      </c>
      <c r="T27" s="43">
        <v>501.38865577000001</v>
      </c>
      <c r="U27" s="43">
        <v>1242.1105803999999</v>
      </c>
      <c r="V27" s="43">
        <v>3107.4580000000001</v>
      </c>
      <c r="W27" s="43">
        <v>879.51069706999988</v>
      </c>
      <c r="X27" s="43">
        <v>1870.4449999999999</v>
      </c>
      <c r="Y27" s="37">
        <v>745.76950030000012</v>
      </c>
      <c r="Z27" s="36">
        <f t="shared" si="0"/>
        <v>42829.529395408048</v>
      </c>
    </row>
    <row r="28" spans="1:26" s="1" customFormat="1" ht="13.7" customHeight="1" x14ac:dyDescent="0.2">
      <c r="A28" s="109">
        <v>2010</v>
      </c>
      <c r="B28" s="42">
        <v>2334.0405406099999</v>
      </c>
      <c r="C28" s="43">
        <v>16067.25</v>
      </c>
      <c r="D28" s="43">
        <v>1322.7769216699996</v>
      </c>
      <c r="E28" s="43">
        <v>4932.7043141599797</v>
      </c>
      <c r="F28" s="43">
        <v>1340.1857727899999</v>
      </c>
      <c r="G28" s="43">
        <v>1813.94542</v>
      </c>
      <c r="H28" s="43">
        <v>1181.18466186</v>
      </c>
      <c r="I28" s="43">
        <v>1842.3611250690001</v>
      </c>
      <c r="J28" s="43">
        <v>1242.016507000531</v>
      </c>
      <c r="K28" s="43">
        <v>1634.1867</v>
      </c>
      <c r="L28" s="43">
        <v>704.06179928603319</v>
      </c>
      <c r="M28" s="43">
        <v>1004.042949</v>
      </c>
      <c r="N28" s="43">
        <v>2569.2558777699996</v>
      </c>
      <c r="O28" s="43">
        <v>1053.3468700000001</v>
      </c>
      <c r="P28" s="43">
        <v>1722.1424838323719</v>
      </c>
      <c r="Q28" s="43">
        <v>1111.32906684</v>
      </c>
      <c r="R28" s="43">
        <v>1702.1528999999998</v>
      </c>
      <c r="S28" s="43">
        <v>1094.5846743547474</v>
      </c>
      <c r="T28" s="43">
        <v>721.71214854685024</v>
      </c>
      <c r="U28" s="43">
        <v>1558.2833033499996</v>
      </c>
      <c r="V28" s="43">
        <v>4126.2434599999997</v>
      </c>
      <c r="W28" s="43">
        <v>1266.2464</v>
      </c>
      <c r="X28" s="43">
        <v>2490.0447826999998</v>
      </c>
      <c r="Y28" s="37">
        <v>987.86069396273342</v>
      </c>
      <c r="Z28" s="36">
        <f t="shared" si="0"/>
        <v>55821.959372802259</v>
      </c>
    </row>
    <row r="29" spans="1:26" s="1" customFormat="1" ht="13.7" customHeight="1" x14ac:dyDescent="0.2">
      <c r="A29" s="109">
        <v>2011</v>
      </c>
      <c r="B29" s="42">
        <v>3603.5191650000002</v>
      </c>
      <c r="C29" s="43">
        <v>21127.52</v>
      </c>
      <c r="D29" s="43">
        <v>1867.853269822026</v>
      </c>
      <c r="E29" s="43">
        <v>6708.3819127747311</v>
      </c>
      <c r="F29" s="43">
        <v>2230.77949373</v>
      </c>
      <c r="G29" s="43">
        <v>2681.3144215225288</v>
      </c>
      <c r="H29" s="43">
        <v>1561.6973761700001</v>
      </c>
      <c r="I29" s="43">
        <v>2594.7412756459998</v>
      </c>
      <c r="J29" s="43">
        <v>1347.6028225999999</v>
      </c>
      <c r="K29" s="43">
        <v>2198.2916200000004</v>
      </c>
      <c r="L29" s="43">
        <v>823.98718554253287</v>
      </c>
      <c r="M29" s="43">
        <v>1162.8359795999995</v>
      </c>
      <c r="N29" s="43">
        <v>3495.5713211600005</v>
      </c>
      <c r="O29" s="43">
        <v>1469.7581699999998</v>
      </c>
      <c r="P29" s="43">
        <v>2191</v>
      </c>
      <c r="Q29" s="43">
        <v>1384.17284204</v>
      </c>
      <c r="R29" s="43">
        <v>2083.0397100000005</v>
      </c>
      <c r="S29" s="43">
        <v>1356.92</v>
      </c>
      <c r="T29" s="43">
        <v>844.85761003096059</v>
      </c>
      <c r="U29" s="43">
        <v>1953.6594661383006</v>
      </c>
      <c r="V29" s="43">
        <v>5452.8511399999988</v>
      </c>
      <c r="W29" s="43">
        <v>2036.346</v>
      </c>
      <c r="X29" s="43">
        <v>3475.748</v>
      </c>
      <c r="Y29" s="37">
        <v>1351.1901764968936</v>
      </c>
      <c r="Z29" s="36">
        <f t="shared" si="0"/>
        <v>75003.638958273979</v>
      </c>
    </row>
    <row r="30" spans="1:26" s="1" customFormat="1" ht="13.7" customHeight="1" x14ac:dyDescent="0.2">
      <c r="A30" s="109">
        <v>2012</v>
      </c>
      <c r="B30" s="42">
        <v>5008.5166520820003</v>
      </c>
      <c r="C30" s="43">
        <v>25348.106718120005</v>
      </c>
      <c r="D30" s="43">
        <v>2421.8860410000002</v>
      </c>
      <c r="E30" s="43">
        <v>7765.5030000000006</v>
      </c>
      <c r="F30" s="43">
        <v>2397.4209244200001</v>
      </c>
      <c r="G30" s="43">
        <v>3082.2694297906996</v>
      </c>
      <c r="H30" s="43">
        <v>1771.2080857400001</v>
      </c>
      <c r="I30" s="43">
        <v>3232.7992172099998</v>
      </c>
      <c r="J30" s="43">
        <v>1801.64952991</v>
      </c>
      <c r="K30" s="43">
        <v>2521.6031299999995</v>
      </c>
      <c r="L30" s="43">
        <v>1034.0804433067133</v>
      </c>
      <c r="M30" s="43">
        <v>1422.0978103699997</v>
      </c>
      <c r="N30" s="43">
        <v>5458.4164423699995</v>
      </c>
      <c r="O30" s="43">
        <v>1768.0882000000001</v>
      </c>
      <c r="P30" s="43">
        <v>2865.0084583900002</v>
      </c>
      <c r="Q30" s="43">
        <v>1972.3048813500002</v>
      </c>
      <c r="R30" s="43">
        <v>2629.3956488083918</v>
      </c>
      <c r="S30" s="43">
        <v>1761.4</v>
      </c>
      <c r="T30" s="43">
        <v>1019.4138022197398</v>
      </c>
      <c r="U30" s="43">
        <v>1942.7405359575603</v>
      </c>
      <c r="V30" s="43">
        <v>6374.7164299999995</v>
      </c>
      <c r="W30" s="43">
        <v>2342.4885819800002</v>
      </c>
      <c r="X30" s="43">
        <v>4207.7550000000001</v>
      </c>
      <c r="Y30" s="37">
        <v>1690.5365146567674</v>
      </c>
      <c r="Z30" s="36">
        <f t="shared" si="0"/>
        <v>91839.405477681867</v>
      </c>
    </row>
    <row r="31" spans="1:26" s="1" customFormat="1" ht="13.7" customHeight="1" x14ac:dyDescent="0.2">
      <c r="A31" s="109">
        <v>2013</v>
      </c>
      <c r="B31" s="42">
        <v>6999.7520450699994</v>
      </c>
      <c r="C31" s="43">
        <v>34234.014600000002</v>
      </c>
      <c r="D31" s="43">
        <v>3058.6940145500002</v>
      </c>
      <c r="E31" s="43">
        <v>10515.469006000001</v>
      </c>
      <c r="F31" s="43">
        <v>3227.1042731699999</v>
      </c>
      <c r="G31" s="43">
        <v>4902.4541203899962</v>
      </c>
      <c r="H31" s="43">
        <v>2227.3176527700002</v>
      </c>
      <c r="I31" s="43">
        <v>4450.2320070599999</v>
      </c>
      <c r="J31" s="43">
        <v>2243.1947833400004</v>
      </c>
      <c r="K31" s="43">
        <v>3555.9670000000001</v>
      </c>
      <c r="L31" s="43">
        <v>1383.1775740916378</v>
      </c>
      <c r="M31" s="43">
        <v>1804.8116195599998</v>
      </c>
      <c r="N31" s="43">
        <v>7493.5964211183391</v>
      </c>
      <c r="O31" s="43">
        <v>2897.0928664500002</v>
      </c>
      <c r="P31" s="43">
        <v>3582.4740023399995</v>
      </c>
      <c r="Q31" s="43">
        <v>2682.0477771299993</v>
      </c>
      <c r="R31" s="43">
        <v>3531.3541299999993</v>
      </c>
      <c r="S31" s="43">
        <v>2295.8141175800001</v>
      </c>
      <c r="T31" s="43">
        <v>1287.5321900829144</v>
      </c>
      <c r="U31" s="43">
        <v>2330.4097650654799</v>
      </c>
      <c r="V31" s="43">
        <v>8466.160249999999</v>
      </c>
      <c r="W31" s="43">
        <v>3462.75083782</v>
      </c>
      <c r="X31" s="43">
        <v>5764.4077253699998</v>
      </c>
      <c r="Y31" s="37">
        <v>2109.1153400199992</v>
      </c>
      <c r="Z31" s="36">
        <f t="shared" si="0"/>
        <v>124504.94411897835</v>
      </c>
    </row>
    <row r="32" spans="1:26" s="1" customFormat="1" ht="13.7" customHeight="1" x14ac:dyDescent="0.2">
      <c r="A32" s="109">
        <v>2014</v>
      </c>
      <c r="B32" s="42">
        <v>7706.1606390499992</v>
      </c>
      <c r="C32" s="43">
        <v>45907.680000000008</v>
      </c>
      <c r="D32" s="43">
        <v>4112.2874998308698</v>
      </c>
      <c r="E32" s="43">
        <v>14362.566002552212</v>
      </c>
      <c r="F32" s="43">
        <v>4430.45</v>
      </c>
      <c r="G32" s="43">
        <v>5844.6759579253148</v>
      </c>
      <c r="H32" s="43">
        <v>3756.4523258400009</v>
      </c>
      <c r="I32" s="43">
        <v>6525.4653047600013</v>
      </c>
      <c r="J32" s="43">
        <v>3305.9367522602015</v>
      </c>
      <c r="K32" s="43">
        <v>5063.6038489399998</v>
      </c>
      <c r="L32" s="43">
        <v>2290.9288751543686</v>
      </c>
      <c r="M32" s="43">
        <v>2552.0137117199997</v>
      </c>
      <c r="N32" s="43">
        <v>9122.195629939999</v>
      </c>
      <c r="O32" s="43">
        <v>4052.6030870200002</v>
      </c>
      <c r="P32" s="43">
        <v>5371.6438312400005</v>
      </c>
      <c r="Q32" s="43">
        <v>3787.6449801860003</v>
      </c>
      <c r="R32" s="43">
        <v>4753.13</v>
      </c>
      <c r="S32" s="43">
        <v>3195.6292720946785</v>
      </c>
      <c r="T32" s="43">
        <v>1736.6684159554079</v>
      </c>
      <c r="U32" s="43">
        <v>3480.8744796107999</v>
      </c>
      <c r="V32" s="43">
        <v>11702.90083</v>
      </c>
      <c r="W32" s="43">
        <v>4539.3347119300006</v>
      </c>
      <c r="X32" s="43">
        <v>7822.5076271720072</v>
      </c>
      <c r="Y32" s="37">
        <v>2949.6469368900002</v>
      </c>
      <c r="Z32" s="36">
        <f t="shared" si="0"/>
        <v>168373.00072007184</v>
      </c>
    </row>
    <row r="33" spans="1:29" s="1" customFormat="1" ht="13.7" customHeight="1" x14ac:dyDescent="0.2">
      <c r="A33" s="109">
        <v>2015</v>
      </c>
      <c r="B33" s="42">
        <v>15164.874548440001</v>
      </c>
      <c r="C33" s="43">
        <v>61862.595396208104</v>
      </c>
      <c r="D33" s="43">
        <v>5401.405658409999</v>
      </c>
      <c r="E33" s="43">
        <v>19649.164000000001</v>
      </c>
      <c r="F33" s="43">
        <v>5866.94</v>
      </c>
      <c r="G33" s="43">
        <v>8715.2973833299948</v>
      </c>
      <c r="H33" s="43">
        <v>4722.4554232499995</v>
      </c>
      <c r="I33" s="43">
        <v>8386.6372272400022</v>
      </c>
      <c r="J33" s="43">
        <v>4440.4500607901027</v>
      </c>
      <c r="K33" s="43">
        <v>7577.4860276214258</v>
      </c>
      <c r="L33" s="43">
        <v>3478.8601313741615</v>
      </c>
      <c r="M33" s="43">
        <v>3256.3370147977316</v>
      </c>
      <c r="N33" s="43">
        <v>12163.768942227303</v>
      </c>
      <c r="O33" s="43">
        <v>5992.0552345653314</v>
      </c>
      <c r="P33" s="43">
        <v>7447.1792438199991</v>
      </c>
      <c r="Q33" s="43">
        <v>5359.4806731911494</v>
      </c>
      <c r="R33" s="43">
        <v>6558.1086364899993</v>
      </c>
      <c r="S33" s="43">
        <v>4735.8889439999994</v>
      </c>
      <c r="T33" s="43">
        <v>1961.7108513454157</v>
      </c>
      <c r="U33" s="43">
        <v>4654.0327666288076</v>
      </c>
      <c r="V33" s="43">
        <v>16028.62314</v>
      </c>
      <c r="W33" s="43">
        <v>6027.3137578399992</v>
      </c>
      <c r="X33" s="43">
        <v>10877.080427173951</v>
      </c>
      <c r="Y33" s="37">
        <v>3955.757943758631</v>
      </c>
      <c r="Z33" s="36">
        <f t="shared" si="0"/>
        <v>234283.50343250213</v>
      </c>
    </row>
    <row r="34" spans="1:29" s="1" customFormat="1" ht="13.7" customHeight="1" x14ac:dyDescent="0.2">
      <c r="A34" s="109">
        <v>2016</v>
      </c>
      <c r="B34" s="42">
        <v>18254.797207310003</v>
      </c>
      <c r="C34" s="43">
        <v>90802.442170160008</v>
      </c>
      <c r="D34" s="43">
        <v>6744.7221200000013</v>
      </c>
      <c r="E34" s="43">
        <v>27206.456599999998</v>
      </c>
      <c r="F34" s="43">
        <v>7856.5</v>
      </c>
      <c r="G34" s="43">
        <v>12136.921770000001</v>
      </c>
      <c r="H34" s="43">
        <v>5952.1605830999997</v>
      </c>
      <c r="I34" s="43">
        <v>11172.56912781133</v>
      </c>
      <c r="J34" s="43">
        <v>5420.9823488400007</v>
      </c>
      <c r="K34" s="43">
        <v>10800.42890338</v>
      </c>
      <c r="L34" s="43">
        <v>5565.4662697202657</v>
      </c>
      <c r="M34" s="43">
        <v>4906.0543449118177</v>
      </c>
      <c r="N34" s="43">
        <v>16176.55707822349</v>
      </c>
      <c r="O34" s="43">
        <v>7109.3402301220449</v>
      </c>
      <c r="P34" s="43">
        <v>10312.074684910001</v>
      </c>
      <c r="Q34" s="43">
        <v>7155.6719090099996</v>
      </c>
      <c r="R34" s="43">
        <v>8792.3903925433333</v>
      </c>
      <c r="S34" s="43">
        <v>6450.3758504300004</v>
      </c>
      <c r="T34" s="43">
        <v>1505.9536800914532</v>
      </c>
      <c r="U34" s="43">
        <v>6385.9313370287928</v>
      </c>
      <c r="V34" s="43">
        <v>22212.106484280001</v>
      </c>
      <c r="W34" s="43">
        <v>7569.8692639699993</v>
      </c>
      <c r="X34" s="43">
        <v>14892.262642017356</v>
      </c>
      <c r="Y34" s="37">
        <v>5135.7001011900338</v>
      </c>
      <c r="Z34" s="36">
        <f t="shared" si="0"/>
        <v>320517.73509904998</v>
      </c>
    </row>
    <row r="35" spans="1:29" s="1" customFormat="1" ht="13.7" customHeight="1" x14ac:dyDescent="0.2">
      <c r="A35" s="109">
        <v>2017</v>
      </c>
      <c r="B35" s="42">
        <v>30126.698507230001</v>
      </c>
      <c r="C35" s="43">
        <v>150954.90947063582</v>
      </c>
      <c r="D35" s="43">
        <v>12574.297567649997</v>
      </c>
      <c r="E35" s="43">
        <v>50257.059000000001</v>
      </c>
      <c r="F35" s="43">
        <v>13823.8927</v>
      </c>
      <c r="G35" s="43">
        <v>20648.13</v>
      </c>
      <c r="H35" s="43">
        <v>10871.679931950001</v>
      </c>
      <c r="I35" s="43">
        <v>19920.567714740002</v>
      </c>
      <c r="J35" s="43">
        <v>10775.456800069998</v>
      </c>
      <c r="K35" s="43">
        <v>16794.221142780003</v>
      </c>
      <c r="L35" s="43">
        <v>8652.0467136548741</v>
      </c>
      <c r="M35" s="43">
        <v>9126.2609471000014</v>
      </c>
      <c r="N35" s="43">
        <v>27927.258359321062</v>
      </c>
      <c r="O35" s="43">
        <v>11385.820554731024</v>
      </c>
      <c r="P35" s="43">
        <v>19509.847678999999</v>
      </c>
      <c r="Q35" s="43">
        <v>12687.804881095259</v>
      </c>
      <c r="R35" s="43">
        <v>15083.195146639999</v>
      </c>
      <c r="S35" s="43">
        <v>11067.351692549999</v>
      </c>
      <c r="T35" s="43">
        <v>7151.9533940629735</v>
      </c>
      <c r="U35" s="43">
        <v>9671.8154055765463</v>
      </c>
      <c r="V35" s="43">
        <v>39707.46</v>
      </c>
      <c r="W35" s="43">
        <v>13149.269366209997</v>
      </c>
      <c r="X35" s="43">
        <v>27034.749750000625</v>
      </c>
      <c r="Y35" s="37">
        <v>8815.4804028926683</v>
      </c>
      <c r="Z35" s="36">
        <f t="shared" si="0"/>
        <v>557717.2271278908</v>
      </c>
    </row>
    <row r="36" spans="1:29" s="1" customFormat="1" ht="13.7" customHeight="1" x14ac:dyDescent="0.2">
      <c r="A36" s="109">
        <v>2018</v>
      </c>
      <c r="B36" s="42">
        <v>26259.088837330004</v>
      </c>
      <c r="C36" s="43">
        <v>112195.0053950852</v>
      </c>
      <c r="D36" s="43">
        <v>9367.3423636299995</v>
      </c>
      <c r="E36" s="43">
        <v>37266.354339597274</v>
      </c>
      <c r="F36" s="43">
        <v>11264.679999999998</v>
      </c>
      <c r="G36" s="43">
        <v>15575.335950910281</v>
      </c>
      <c r="H36" s="43">
        <v>8239.1297375200011</v>
      </c>
      <c r="I36" s="43">
        <v>14914.37391</v>
      </c>
      <c r="J36" s="43">
        <v>7385.5087333899992</v>
      </c>
      <c r="K36" s="43">
        <v>13598.21566405</v>
      </c>
      <c r="L36" s="43">
        <v>5890.2863774782618</v>
      </c>
      <c r="M36" s="43">
        <v>9634.0492989664708</v>
      </c>
      <c r="N36" s="43">
        <v>22443.683100696624</v>
      </c>
      <c r="O36" s="43">
        <v>8462.4940350733341</v>
      </c>
      <c r="P36" s="43">
        <v>13167.723651999997</v>
      </c>
      <c r="Q36" s="43">
        <v>9564.7654799287739</v>
      </c>
      <c r="R36" s="43">
        <v>12563.122832779998</v>
      </c>
      <c r="S36" s="43">
        <v>8381.3062949200012</v>
      </c>
      <c r="T36" s="43">
        <v>5675.540367959894</v>
      </c>
      <c r="U36" s="43">
        <v>7572.9774307780172</v>
      </c>
      <c r="V36" s="43">
        <v>30468.944320000002</v>
      </c>
      <c r="W36" s="43">
        <v>9876.7340968754452</v>
      </c>
      <c r="X36" s="43">
        <v>19547.000639301696</v>
      </c>
      <c r="Y36" s="37">
        <v>7201.9902703158077</v>
      </c>
      <c r="Z36" s="36">
        <f t="shared" si="0"/>
        <v>426515.65312858706</v>
      </c>
    </row>
    <row r="37" spans="1:29" s="1" customFormat="1" ht="13.7" customHeight="1" x14ac:dyDescent="0.2">
      <c r="A37" s="109">
        <v>2019</v>
      </c>
      <c r="B37" s="42">
        <v>44664.267307870003</v>
      </c>
      <c r="C37" s="43">
        <v>205107.35585098117</v>
      </c>
      <c r="D37" s="43">
        <v>19976.527154426793</v>
      </c>
      <c r="E37" s="43">
        <v>71314.497023909993</v>
      </c>
      <c r="F37" s="43">
        <v>20245.351041729722</v>
      </c>
      <c r="G37" s="43">
        <v>29332.158081331465</v>
      </c>
      <c r="H37" s="43">
        <v>16448.071663279999</v>
      </c>
      <c r="I37" s="43">
        <v>28826.920332979997</v>
      </c>
      <c r="J37" s="43">
        <v>14849.395030499998</v>
      </c>
      <c r="K37" s="43">
        <v>22526.759100809999</v>
      </c>
      <c r="L37" s="43">
        <v>12346.937152657203</v>
      </c>
      <c r="M37" s="43">
        <v>13380.127798890002</v>
      </c>
      <c r="N37" s="43">
        <v>39993.972640840533</v>
      </c>
      <c r="O37" s="43">
        <v>16986.574393691197</v>
      </c>
      <c r="P37" s="43">
        <v>30338.257829560003</v>
      </c>
      <c r="Q37" s="43">
        <v>18820.003883969999</v>
      </c>
      <c r="R37" s="43">
        <v>22829.738740469998</v>
      </c>
      <c r="S37" s="43">
        <v>17140.161589129999</v>
      </c>
      <c r="T37" s="43">
        <v>9759.3947453216042</v>
      </c>
      <c r="U37" s="43">
        <v>13306.485489059998</v>
      </c>
      <c r="V37" s="43">
        <v>60749.279999999999</v>
      </c>
      <c r="W37" s="43">
        <v>17991.896937991776</v>
      </c>
      <c r="X37" s="43">
        <v>40356.651674209694</v>
      </c>
      <c r="Y37" s="37">
        <v>13534.318468980391</v>
      </c>
      <c r="Z37" s="36">
        <f t="shared" si="0"/>
        <v>800825.1039325915</v>
      </c>
    </row>
    <row r="38" spans="1:29" s="1" customFormat="1" ht="13.7" customHeight="1" x14ac:dyDescent="0.2">
      <c r="A38" s="109">
        <v>2020</v>
      </c>
      <c r="B38" s="42">
        <v>70081.495365084003</v>
      </c>
      <c r="C38" s="43">
        <v>260897.07991099462</v>
      </c>
      <c r="D38" s="43">
        <v>29015.649766762301</v>
      </c>
      <c r="E38" s="43">
        <v>92371.071626482386</v>
      </c>
      <c r="F38" s="43">
        <v>32501.351600000005</v>
      </c>
      <c r="G38" s="43">
        <v>40398.539600971606</v>
      </c>
      <c r="H38" s="43">
        <v>20863.291335759997</v>
      </c>
      <c r="I38" s="43">
        <v>38022.308883170001</v>
      </c>
      <c r="J38" s="43">
        <v>21134.826263400002</v>
      </c>
      <c r="K38" s="43">
        <v>26557.318222388501</v>
      </c>
      <c r="L38" s="43">
        <v>15313.051565940001</v>
      </c>
      <c r="M38" s="43">
        <v>19892.925213009999</v>
      </c>
      <c r="N38" s="43">
        <v>56787.398636048754</v>
      </c>
      <c r="O38" s="43">
        <v>25418.667712511411</v>
      </c>
      <c r="P38" s="43">
        <v>37415.029009409998</v>
      </c>
      <c r="Q38" s="43">
        <v>25888.417942137123</v>
      </c>
      <c r="R38" s="43">
        <v>29402.114768060004</v>
      </c>
      <c r="S38" s="43">
        <v>22732.092551789996</v>
      </c>
      <c r="T38" s="43">
        <v>12782.91943684587</v>
      </c>
      <c r="U38" s="43">
        <v>18756.778950300002</v>
      </c>
      <c r="V38" s="43">
        <v>74942.97</v>
      </c>
      <c r="W38" s="43">
        <v>24124.568649998582</v>
      </c>
      <c r="X38" s="43">
        <v>64652.275140668884</v>
      </c>
      <c r="Y38" s="37">
        <v>16291.205327405203</v>
      </c>
      <c r="Z38" s="36">
        <f t="shared" si="0"/>
        <v>1076243.3474791392</v>
      </c>
    </row>
    <row r="39" spans="1:29" s="1" customFormat="1" ht="13.7" customHeight="1" x14ac:dyDescent="0.2">
      <c r="A39" s="109">
        <v>2021</v>
      </c>
      <c r="B39" s="42">
        <v>86714.859000000011</v>
      </c>
      <c r="C39" s="43">
        <v>413421.46144443005</v>
      </c>
      <c r="D39" s="43">
        <v>50162.07683327837</v>
      </c>
      <c r="E39" s="43">
        <v>162409.74736822979</v>
      </c>
      <c r="F39" s="43">
        <v>46439.223276405304</v>
      </c>
      <c r="G39" s="43">
        <v>60321.813835710069</v>
      </c>
      <c r="H39" s="43">
        <v>31962.548751200004</v>
      </c>
      <c r="I39" s="43">
        <v>58371.452012610003</v>
      </c>
      <c r="J39" s="43">
        <v>29380.403870109996</v>
      </c>
      <c r="K39" s="43">
        <v>45802.132582003222</v>
      </c>
      <c r="L39" s="43">
        <v>28108.937069854441</v>
      </c>
      <c r="M39" s="43">
        <v>33357.465242860002</v>
      </c>
      <c r="N39" s="43">
        <v>92020.260408146496</v>
      </c>
      <c r="O39" s="43">
        <v>41695.147767816932</v>
      </c>
      <c r="P39" s="43">
        <v>60157.673176019984</v>
      </c>
      <c r="Q39" s="43">
        <v>37695.029219109994</v>
      </c>
      <c r="R39" s="43">
        <v>45022.27715744001</v>
      </c>
      <c r="S39" s="43">
        <v>36207.397108060002</v>
      </c>
      <c r="T39" s="43">
        <v>20119.466909906478</v>
      </c>
      <c r="U39" s="43">
        <v>26845.287318364575</v>
      </c>
      <c r="V39" s="43">
        <v>115533.53201</v>
      </c>
      <c r="W39" s="43">
        <v>49877.850960279829</v>
      </c>
      <c r="X39" s="43">
        <v>98555.568443622804</v>
      </c>
      <c r="Y39" s="37">
        <v>27107.593317338386</v>
      </c>
      <c r="Z39" s="36">
        <f t="shared" si="0"/>
        <v>1697289.2050827972</v>
      </c>
    </row>
    <row r="40" spans="1:29" s="1" customFormat="1" ht="13.7" customHeight="1" x14ac:dyDescent="0.2">
      <c r="A40" s="109">
        <v>2022</v>
      </c>
      <c r="B40" s="42">
        <v>161639.46015983997</v>
      </c>
      <c r="C40" s="43">
        <v>748921.54307289002</v>
      </c>
      <c r="D40" s="43">
        <v>93151.748159989991</v>
      </c>
      <c r="E40" s="43">
        <v>257725.848853704</v>
      </c>
      <c r="F40" s="43">
        <v>80025.1936164051</v>
      </c>
      <c r="G40" s="43">
        <v>110609.72463209</v>
      </c>
      <c r="H40" s="43">
        <v>54769.802653408296</v>
      </c>
      <c r="I40" s="43">
        <v>107936.102054859</v>
      </c>
      <c r="J40" s="43">
        <v>54577.428843230002</v>
      </c>
      <c r="K40" s="43">
        <v>81108.230013659995</v>
      </c>
      <c r="L40" s="43">
        <v>52814.715506084896</v>
      </c>
      <c r="M40" s="43">
        <v>64365.139196259996</v>
      </c>
      <c r="N40" s="43">
        <v>162332.83628631101</v>
      </c>
      <c r="O40" s="43">
        <v>74152.215200252103</v>
      </c>
      <c r="P40" s="43">
        <v>120581.58215032</v>
      </c>
      <c r="Q40" s="43">
        <v>63140.541867169995</v>
      </c>
      <c r="R40" s="43">
        <v>79838.071556142997</v>
      </c>
      <c r="S40" s="43">
        <v>64388.545222809997</v>
      </c>
      <c r="T40" s="43">
        <v>41756.600312463001</v>
      </c>
      <c r="U40" s="43">
        <v>52205.950344059995</v>
      </c>
      <c r="V40" s="43">
        <v>211647.91</v>
      </c>
      <c r="W40" s="43">
        <v>88473.712368209002</v>
      </c>
      <c r="X40" s="43">
        <v>181260.63317943001</v>
      </c>
      <c r="Y40" s="37">
        <v>49572.480203929095</v>
      </c>
      <c r="Z40" s="36">
        <f t="shared" si="0"/>
        <v>3056996.0154535184</v>
      </c>
    </row>
    <row r="41" spans="1:29" s="1" customFormat="1" ht="13.7" customHeight="1" x14ac:dyDescent="0.2">
      <c r="A41" s="109">
        <v>2023</v>
      </c>
      <c r="B41" s="42">
        <v>435457.83311999997</v>
      </c>
      <c r="C41" s="43">
        <v>1708844.6826959709</v>
      </c>
      <c r="D41" s="43">
        <v>236192.15282357106</v>
      </c>
      <c r="E41" s="43">
        <v>584553.36798698851</v>
      </c>
      <c r="F41" s="43">
        <v>192153.32734962006</v>
      </c>
      <c r="G41" s="43">
        <v>282253.18826212996</v>
      </c>
      <c r="H41" s="43">
        <v>126607.537150577</v>
      </c>
      <c r="I41" s="43">
        <v>258640.27288</v>
      </c>
      <c r="J41" s="43">
        <v>123804.77261889001</v>
      </c>
      <c r="K41" s="43">
        <v>179630.40367440286</v>
      </c>
      <c r="L41" s="43">
        <v>114724.22718246854</v>
      </c>
      <c r="M41" s="43">
        <v>149349.72194133367</v>
      </c>
      <c r="N41" s="43">
        <v>411913.59404268616</v>
      </c>
      <c r="O41" s="43">
        <v>172678.97303979596</v>
      </c>
      <c r="P41" s="43">
        <v>321384.29227826669</v>
      </c>
      <c r="Q41" s="43">
        <v>143585.17696473</v>
      </c>
      <c r="R41" s="43">
        <v>191739.44035681212</v>
      </c>
      <c r="S41" s="43">
        <v>157369.36405886002</v>
      </c>
      <c r="T41" s="43">
        <v>83399.828497139097</v>
      </c>
      <c r="U41" s="43">
        <v>116737.55483350881</v>
      </c>
      <c r="V41" s="43">
        <v>494007.68999999994</v>
      </c>
      <c r="W41" s="43">
        <v>208332.72</v>
      </c>
      <c r="X41" s="43">
        <v>461409.45684142999</v>
      </c>
      <c r="Y41" s="37">
        <v>105310.22057752</v>
      </c>
      <c r="Z41" s="36">
        <f t="shared" si="0"/>
        <v>7260079.7991767004</v>
      </c>
    </row>
    <row r="42" spans="1:29" s="1" customFormat="1" ht="13.7" customHeight="1" x14ac:dyDescent="0.2">
      <c r="A42" s="109">
        <v>2024</v>
      </c>
      <c r="B42" s="42">
        <v>1283686.5813742999</v>
      </c>
      <c r="C42" s="43">
        <v>4931839.3999999985</v>
      </c>
      <c r="D42" s="43">
        <v>592449.90783745016</v>
      </c>
      <c r="E42" s="43">
        <v>1755629.5768352409</v>
      </c>
      <c r="F42" s="43">
        <v>545249.04528161429</v>
      </c>
      <c r="G42" s="43">
        <v>926050.25403999991</v>
      </c>
      <c r="H42" s="43">
        <v>364559.45216573996</v>
      </c>
      <c r="I42" s="43">
        <v>714781.57532667019</v>
      </c>
      <c r="J42" s="43">
        <v>412289.22906604997</v>
      </c>
      <c r="K42" s="43">
        <v>531073.87126407004</v>
      </c>
      <c r="L42" s="43"/>
      <c r="M42" s="43">
        <v>332390.50393285998</v>
      </c>
      <c r="N42" s="43">
        <v>913915.79984387988</v>
      </c>
      <c r="O42" s="43">
        <v>384608.60247458995</v>
      </c>
      <c r="P42" s="43">
        <v>978437.52999999991</v>
      </c>
      <c r="Q42" s="43">
        <v>422603.48725568398</v>
      </c>
      <c r="R42" s="43">
        <v>527292.15344278992</v>
      </c>
      <c r="S42" s="43">
        <v>390906.85729635</v>
      </c>
      <c r="T42" s="43"/>
      <c r="U42" s="43">
        <v>334096.58725419</v>
      </c>
      <c r="V42" s="43">
        <v>1527190.89</v>
      </c>
      <c r="W42" s="43">
        <v>524342.07694077352</v>
      </c>
      <c r="X42" s="43">
        <v>956094.04286307201</v>
      </c>
      <c r="Y42" s="37">
        <v>307095.67173107993</v>
      </c>
      <c r="Z42" s="36">
        <f t="shared" si="0"/>
        <v>19656583.096226402</v>
      </c>
    </row>
    <row r="43" spans="1:29" s="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</row>
    <row r="44" spans="1:29" s="1" customFormat="1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9" s="1" customFormat="1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9" s="1" customFormat="1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  <c r="AA46" s="22"/>
      <c r="AB46" s="22"/>
      <c r="AC46" s="22"/>
    </row>
    <row r="47" spans="1:29" s="1" customFormat="1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9" s="1" customFormat="1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</row>
    <row r="49" spans="1:1" x14ac:dyDescent="0.2">
      <c r="A49" s="111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</sheetData>
  <phoneticPr fontId="7" type="noConversion"/>
  <hyperlinks>
    <hyperlink ref="A5" location="INDICE!A14" display="VOLVER AL INDICE" xr:uid="{00000000-0004-0000-3500-000000000000}"/>
  </hyperlinks>
  <pageMargins left="0.75" right="0.75" top="1" bottom="1" header="0" footer="0"/>
  <pageSetup paperSize="9" orientation="portrait" r:id="rId1"/>
  <headerFooter alignWithMargins="0"/>
  <ignoredErrors>
    <ignoredError sqref="Z10:Z40" formulaRange="1"/>
  </ignoredError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8"/>
  <dimension ref="A1:AC35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21" customWidth="1"/>
    <col min="27" max="16384" width="9.140625" style="21"/>
  </cols>
  <sheetData>
    <row r="1" spans="1:26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4" customFormat="1" ht="26.25" customHeight="1" x14ac:dyDescent="0.2">
      <c r="A2" s="102" t="s">
        <v>6</v>
      </c>
      <c r="B2" s="30" t="s">
        <v>111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Gastos en Servicios de Seguridad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4" customFormat="1" ht="12.75" customHeight="1" x14ac:dyDescent="0.2">
      <c r="A3" s="102" t="s">
        <v>1825</v>
      </c>
      <c r="B3" s="19" t="s">
        <v>1836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4" customFormat="1" ht="33.75" customHeight="1" x14ac:dyDescent="0.2">
      <c r="A5" s="103" t="s">
        <v>1839</v>
      </c>
      <c r="B5" s="18" t="s">
        <v>1852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6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4" customFormat="1" ht="22.5" customHeight="1" x14ac:dyDescent="0.2">
      <c r="A7" s="102" t="s">
        <v>1840</v>
      </c>
      <c r="B7" s="25" t="s">
        <v>1850</v>
      </c>
      <c r="C7" s="40" t="s">
        <v>1850</v>
      </c>
      <c r="D7" s="40" t="s">
        <v>1850</v>
      </c>
      <c r="E7" s="40" t="s">
        <v>1850</v>
      </c>
      <c r="F7" s="40" t="s">
        <v>1850</v>
      </c>
      <c r="G7" s="40" t="s">
        <v>1850</v>
      </c>
      <c r="H7" s="40" t="s">
        <v>1850</v>
      </c>
      <c r="I7" s="40" t="s">
        <v>1850</v>
      </c>
      <c r="J7" s="40" t="s">
        <v>1850</v>
      </c>
      <c r="K7" s="40" t="s">
        <v>1850</v>
      </c>
      <c r="L7" s="40" t="s">
        <v>1850</v>
      </c>
      <c r="M7" s="40" t="s">
        <v>1850</v>
      </c>
      <c r="N7" s="40" t="s">
        <v>1850</v>
      </c>
      <c r="O7" s="40" t="s">
        <v>1850</v>
      </c>
      <c r="P7" s="40" t="s">
        <v>1850</v>
      </c>
      <c r="Q7" s="40" t="s">
        <v>1850</v>
      </c>
      <c r="R7" s="40" t="s">
        <v>1850</v>
      </c>
      <c r="S7" s="40" t="s">
        <v>1850</v>
      </c>
      <c r="T7" s="40" t="s">
        <v>1850</v>
      </c>
      <c r="U7" s="40" t="s">
        <v>1850</v>
      </c>
      <c r="V7" s="40" t="s">
        <v>1850</v>
      </c>
      <c r="W7" s="40" t="s">
        <v>1850</v>
      </c>
      <c r="X7" s="40" t="s">
        <v>1850</v>
      </c>
      <c r="Y7" s="40" t="s">
        <v>1850</v>
      </c>
      <c r="Z7" s="41" t="s">
        <v>1850</v>
      </c>
    </row>
    <row r="8" spans="1:26" s="44" customFormat="1" ht="11.25" x14ac:dyDescent="0.2">
      <c r="A8" s="104" t="s">
        <v>1841</v>
      </c>
      <c r="B8" s="121" t="s">
        <v>1500</v>
      </c>
      <c r="C8" s="122" t="s">
        <v>1501</v>
      </c>
      <c r="D8" s="122" t="s">
        <v>1502</v>
      </c>
      <c r="E8" s="124" t="s">
        <v>1503</v>
      </c>
      <c r="F8" s="122" t="s">
        <v>1504</v>
      </c>
      <c r="G8" s="122" t="s">
        <v>1505</v>
      </c>
      <c r="H8" s="124" t="s">
        <v>1506</v>
      </c>
      <c r="I8" s="122" t="s">
        <v>1507</v>
      </c>
      <c r="J8" s="122" t="s">
        <v>1508</v>
      </c>
      <c r="K8" s="124" t="s">
        <v>1509</v>
      </c>
      <c r="L8" s="122" t="s">
        <v>1510</v>
      </c>
      <c r="M8" s="122" t="s">
        <v>1511</v>
      </c>
      <c r="N8" s="124" t="s">
        <v>1512</v>
      </c>
      <c r="O8" s="122" t="s">
        <v>1513</v>
      </c>
      <c r="P8" s="122" t="s">
        <v>1514</v>
      </c>
      <c r="Q8" s="124" t="s">
        <v>1515</v>
      </c>
      <c r="R8" s="122" t="s">
        <v>1516</v>
      </c>
      <c r="S8" s="122" t="s">
        <v>1517</v>
      </c>
      <c r="T8" s="122" t="s">
        <v>1518</v>
      </c>
      <c r="U8" s="122" t="s">
        <v>1519</v>
      </c>
      <c r="V8" s="122" t="s">
        <v>1520</v>
      </c>
      <c r="W8" s="122" t="s">
        <v>1521</v>
      </c>
      <c r="X8" s="122" t="s">
        <v>1522</v>
      </c>
      <c r="Y8" s="122" t="s">
        <v>1523</v>
      </c>
      <c r="Z8" s="123" t="s">
        <v>1524</v>
      </c>
    </row>
    <row r="9" spans="1:26" s="45" customFormat="1" ht="23.25" customHeight="1" thickBot="1" x14ac:dyDescent="0.25">
      <c r="A9" s="105" t="s">
        <v>162</v>
      </c>
      <c r="B9" s="71" t="s">
        <v>84</v>
      </c>
      <c r="C9" s="23" t="s">
        <v>139</v>
      </c>
      <c r="D9" s="23" t="s">
        <v>140</v>
      </c>
      <c r="E9" s="32" t="s">
        <v>141</v>
      </c>
      <c r="F9" s="23" t="s">
        <v>142</v>
      </c>
      <c r="G9" s="23" t="s">
        <v>143</v>
      </c>
      <c r="H9" s="32" t="s">
        <v>144</v>
      </c>
      <c r="I9" s="23" t="s">
        <v>145</v>
      </c>
      <c r="J9" s="23" t="s">
        <v>146</v>
      </c>
      <c r="K9" s="32" t="s">
        <v>147</v>
      </c>
      <c r="L9" s="23" t="s">
        <v>148</v>
      </c>
      <c r="M9" s="23" t="s">
        <v>149</v>
      </c>
      <c r="N9" s="32" t="s">
        <v>150</v>
      </c>
      <c r="O9" s="23" t="s">
        <v>151</v>
      </c>
      <c r="P9" s="23" t="s">
        <v>152</v>
      </c>
      <c r="Q9" s="32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33" t="s">
        <v>161</v>
      </c>
    </row>
    <row r="10" spans="1:26" s="1" customFormat="1" ht="13.7" customHeight="1" x14ac:dyDescent="0.2">
      <c r="A10" s="109">
        <v>1992</v>
      </c>
      <c r="B10" s="67"/>
      <c r="C10" s="34">
        <v>617.50828935017103</v>
      </c>
      <c r="D10" s="34">
        <v>27.866897819567541</v>
      </c>
      <c r="E10" s="34">
        <v>198.04992294641397</v>
      </c>
      <c r="F10" s="34">
        <v>61.710027322374053</v>
      </c>
      <c r="G10" s="34">
        <v>54.641293827965839</v>
      </c>
      <c r="H10" s="34">
        <v>35.375250385318438</v>
      </c>
      <c r="I10" s="34">
        <v>74.191913998249049</v>
      </c>
      <c r="J10" s="34">
        <v>41.433688613362193</v>
      </c>
      <c r="K10" s="34">
        <v>34.30779797677102</v>
      </c>
      <c r="L10" s="34">
        <v>22.518091347546129</v>
      </c>
      <c r="M10" s="34">
        <v>24.00423506289269</v>
      </c>
      <c r="N10" s="34">
        <v>81.288618870603358</v>
      </c>
      <c r="O10" s="34">
        <v>37.565217043665328</v>
      </c>
      <c r="P10" s="34">
        <v>52.232655004936014</v>
      </c>
      <c r="Q10" s="34">
        <v>47.045703472555935</v>
      </c>
      <c r="R10" s="34">
        <v>61.692219483199302</v>
      </c>
      <c r="S10" s="34">
        <v>33.736139393183514</v>
      </c>
      <c r="T10" s="34">
        <v>23.003739370582455</v>
      </c>
      <c r="U10" s="34">
        <v>32.424007012340589</v>
      </c>
      <c r="V10" s="34">
        <v>198.54510528886846</v>
      </c>
      <c r="W10" s="34">
        <v>56.791939250420434</v>
      </c>
      <c r="X10" s="34">
        <v>54.029565973382802</v>
      </c>
      <c r="Y10" s="34">
        <v>17.939133902929104</v>
      </c>
      <c r="Z10" s="35">
        <f>SUM(B10:Y10)</f>
        <v>1887.9014527172994</v>
      </c>
    </row>
    <row r="11" spans="1:26" s="1" customFormat="1" ht="13.7" customHeight="1" x14ac:dyDescent="0.2">
      <c r="A11" s="109">
        <v>1993</v>
      </c>
      <c r="B11" s="67"/>
      <c r="C11" s="43">
        <v>712.10069882667563</v>
      </c>
      <c r="D11" s="43">
        <v>34.665714438771346</v>
      </c>
      <c r="E11" s="43">
        <v>219.23293434658737</v>
      </c>
      <c r="F11" s="43">
        <v>63.43443543681213</v>
      </c>
      <c r="G11" s="43">
        <v>61.075988039314602</v>
      </c>
      <c r="H11" s="43">
        <v>46.73884503117575</v>
      </c>
      <c r="I11" s="43">
        <v>83.434000151890686</v>
      </c>
      <c r="J11" s="43">
        <v>40.416101462560455</v>
      </c>
      <c r="K11" s="43">
        <v>35.558538412047824</v>
      </c>
      <c r="L11" s="43">
        <v>28.964964795798348</v>
      </c>
      <c r="M11" s="43">
        <v>32.001574455076636</v>
      </c>
      <c r="N11" s="43">
        <v>94.309284193161488</v>
      </c>
      <c r="O11" s="43">
        <v>44.730533543166054</v>
      </c>
      <c r="P11" s="43">
        <v>64.720232461285136</v>
      </c>
      <c r="Q11" s="43">
        <v>58.911838977239057</v>
      </c>
      <c r="R11" s="43">
        <v>62.175473100198616</v>
      </c>
      <c r="S11" s="43">
        <v>49.556626552137885</v>
      </c>
      <c r="T11" s="43">
        <v>25.494534677950732</v>
      </c>
      <c r="U11" s="43">
        <v>39.496240303443628</v>
      </c>
      <c r="V11" s="43">
        <v>225.71905339165326</v>
      </c>
      <c r="W11" s="43">
        <v>62.804505670080651</v>
      </c>
      <c r="X11" s="43">
        <v>57.692423289221395</v>
      </c>
      <c r="Y11" s="37">
        <v>18.71698364229567</v>
      </c>
      <c r="Z11" s="36">
        <f t="shared" ref="Z11:Z42" si="0">SUM(B11:Y11)</f>
        <v>2161.9515251985445</v>
      </c>
    </row>
    <row r="12" spans="1:26" s="1" customFormat="1" ht="13.7" customHeight="1" x14ac:dyDescent="0.2">
      <c r="A12" s="109">
        <v>1994</v>
      </c>
      <c r="B12" s="67"/>
      <c r="C12" s="43">
        <v>725.89133588398818</v>
      </c>
      <c r="D12" s="43">
        <v>39.842018863377291</v>
      </c>
      <c r="E12" s="43">
        <v>247.8671006641132</v>
      </c>
      <c r="F12" s="43">
        <v>66.203195383780297</v>
      </c>
      <c r="G12" s="43">
        <v>64.91911791352473</v>
      </c>
      <c r="H12" s="43">
        <v>43.609252269268907</v>
      </c>
      <c r="I12" s="43">
        <v>113.71666081233805</v>
      </c>
      <c r="J12" s="43">
        <v>45.897602751277446</v>
      </c>
      <c r="K12" s="43">
        <v>45.267303371680626</v>
      </c>
      <c r="L12" s="43">
        <v>28.281677730848038</v>
      </c>
      <c r="M12" s="43">
        <v>33.893510294256771</v>
      </c>
      <c r="N12" s="43">
        <v>94.187082306365767</v>
      </c>
      <c r="O12" s="43">
        <v>47.846825670085138</v>
      </c>
      <c r="P12" s="43">
        <v>70.53785448434374</v>
      </c>
      <c r="Q12" s="43">
        <v>62.927767952470575</v>
      </c>
      <c r="R12" s="43">
        <v>66.180292794086185</v>
      </c>
      <c r="S12" s="43">
        <v>54.398023100627569</v>
      </c>
      <c r="T12" s="43">
        <v>33.601954327253289</v>
      </c>
      <c r="U12" s="43">
        <v>42.924393505039937</v>
      </c>
      <c r="V12" s="43">
        <v>230.65930164649151</v>
      </c>
      <c r="W12" s="43">
        <v>75.807834586896874</v>
      </c>
      <c r="X12" s="43">
        <v>60.593242963905894</v>
      </c>
      <c r="Y12" s="37">
        <v>23.968884831587111</v>
      </c>
      <c r="Z12" s="36">
        <f t="shared" si="0"/>
        <v>2319.0222341076069</v>
      </c>
    </row>
    <row r="13" spans="1:26" s="1" customFormat="1" ht="13.7" customHeight="1" x14ac:dyDescent="0.2">
      <c r="A13" s="109">
        <v>1995</v>
      </c>
      <c r="B13" s="67"/>
      <c r="C13" s="43">
        <v>838.6052819126345</v>
      </c>
      <c r="D13" s="43">
        <v>39.3487696125719</v>
      </c>
      <c r="E13" s="43">
        <v>246.91179312007176</v>
      </c>
      <c r="F13" s="43">
        <v>68.48626458359945</v>
      </c>
      <c r="G13" s="43">
        <v>71.632956509621877</v>
      </c>
      <c r="H13" s="43">
        <v>46.793683180637188</v>
      </c>
      <c r="I13" s="43">
        <v>105.1130622593454</v>
      </c>
      <c r="J13" s="43">
        <v>47.007433620890637</v>
      </c>
      <c r="K13" s="43">
        <v>48.919012275256335</v>
      </c>
      <c r="L13" s="43">
        <v>30.066157683615849</v>
      </c>
      <c r="M13" s="43">
        <v>46.243987380974694</v>
      </c>
      <c r="N13" s="43">
        <v>95.606367232761031</v>
      </c>
      <c r="O13" s="43">
        <v>50.515695020005573</v>
      </c>
      <c r="P13" s="43">
        <v>78.75734871389561</v>
      </c>
      <c r="Q13" s="43">
        <v>61.992114300756327</v>
      </c>
      <c r="R13" s="43">
        <v>68.352023879817494</v>
      </c>
      <c r="S13" s="43">
        <v>47.862596610572602</v>
      </c>
      <c r="T13" s="43">
        <v>33.26405555867666</v>
      </c>
      <c r="U13" s="43">
        <v>54.234501370384194</v>
      </c>
      <c r="V13" s="43">
        <v>231.43998233696766</v>
      </c>
      <c r="W13" s="43">
        <v>70.224169920632022</v>
      </c>
      <c r="X13" s="43">
        <v>68.368318973488215</v>
      </c>
      <c r="Y13" s="37">
        <v>26.074666433409394</v>
      </c>
      <c r="Z13" s="36">
        <f t="shared" si="0"/>
        <v>2475.8202424905867</v>
      </c>
    </row>
    <row r="14" spans="1:26" s="1" customFormat="1" ht="13.7" customHeight="1" x14ac:dyDescent="0.2">
      <c r="A14" s="109">
        <v>1996</v>
      </c>
      <c r="B14" s="67"/>
      <c r="C14" s="43">
        <v>810.73295837466389</v>
      </c>
      <c r="D14" s="43">
        <v>36.853635816993055</v>
      </c>
      <c r="E14" s="43">
        <v>226.45777178417063</v>
      </c>
      <c r="F14" s="43">
        <v>57.808991343819677</v>
      </c>
      <c r="G14" s="43">
        <v>69.880295478821779</v>
      </c>
      <c r="H14" s="43">
        <v>47.685694597847359</v>
      </c>
      <c r="I14" s="43">
        <v>95.013813485384262</v>
      </c>
      <c r="J14" s="43">
        <v>46.833220398337943</v>
      </c>
      <c r="K14" s="43">
        <v>50.362759903667552</v>
      </c>
      <c r="L14" s="43">
        <v>33.108488327753605</v>
      </c>
      <c r="M14" s="43">
        <v>45.484795861128511</v>
      </c>
      <c r="N14" s="43">
        <v>96.97454536796657</v>
      </c>
      <c r="O14" s="43">
        <v>50.860635299218949</v>
      </c>
      <c r="P14" s="43">
        <v>68.760811703844382</v>
      </c>
      <c r="Q14" s="43">
        <v>61.185372376676241</v>
      </c>
      <c r="R14" s="43">
        <v>67.160417540854041</v>
      </c>
      <c r="S14" s="43">
        <v>46.971894275096616</v>
      </c>
      <c r="T14" s="43">
        <v>28.424051190027054</v>
      </c>
      <c r="U14" s="43">
        <v>51.356704415009979</v>
      </c>
      <c r="V14" s="43">
        <v>221.29500529833723</v>
      </c>
      <c r="W14" s="43">
        <v>63.760892303571595</v>
      </c>
      <c r="X14" s="43">
        <v>69.586695309183028</v>
      </c>
      <c r="Y14" s="37">
        <v>22.792739020879793</v>
      </c>
      <c r="Z14" s="36">
        <f t="shared" si="0"/>
        <v>2369.3521894732535</v>
      </c>
    </row>
    <row r="15" spans="1:26" s="1" customFormat="1" ht="13.7" customHeight="1" x14ac:dyDescent="0.2">
      <c r="A15" s="109">
        <v>1997</v>
      </c>
      <c r="B15" s="67"/>
      <c r="C15" s="43">
        <v>1035.8356723979753</v>
      </c>
      <c r="D15" s="43">
        <v>35.642336203235878</v>
      </c>
      <c r="E15" s="43">
        <v>242.92524209870007</v>
      </c>
      <c r="F15" s="43">
        <v>71.743011304488633</v>
      </c>
      <c r="G15" s="43">
        <v>75.995315445453329</v>
      </c>
      <c r="H15" s="43">
        <v>48.320719844153842</v>
      </c>
      <c r="I15" s="43">
        <v>97.743728801175578</v>
      </c>
      <c r="J15" s="43">
        <v>49.39135114021672</v>
      </c>
      <c r="K15" s="43">
        <v>52.999498751000807</v>
      </c>
      <c r="L15" s="43">
        <v>32.25336484857079</v>
      </c>
      <c r="M15" s="43">
        <v>45.429390437398226</v>
      </c>
      <c r="N15" s="43">
        <v>100.58639353340449</v>
      </c>
      <c r="O15" s="43">
        <v>54.730152792906416</v>
      </c>
      <c r="P15" s="43">
        <v>72.657213069224099</v>
      </c>
      <c r="Q15" s="43">
        <v>61.738892774637833</v>
      </c>
      <c r="R15" s="43">
        <v>79.922852364938691</v>
      </c>
      <c r="S15" s="43">
        <v>49.442364813376088</v>
      </c>
      <c r="T15" s="43">
        <v>22.274282751424987</v>
      </c>
      <c r="U15" s="43">
        <v>52.649694927736576</v>
      </c>
      <c r="V15" s="43">
        <v>233.54887000300954</v>
      </c>
      <c r="W15" s="43">
        <v>65.278235362175963</v>
      </c>
      <c r="X15" s="43">
        <v>70.090001955491616</v>
      </c>
      <c r="Y15" s="37">
        <v>24.456538214669045</v>
      </c>
      <c r="Z15" s="36">
        <f t="shared" si="0"/>
        <v>2675.6551238353641</v>
      </c>
    </row>
    <row r="16" spans="1:26" s="1" customFormat="1" ht="13.7" customHeight="1" x14ac:dyDescent="0.2">
      <c r="A16" s="109">
        <v>1998</v>
      </c>
      <c r="B16" s="67"/>
      <c r="C16" s="43">
        <v>1227.4135242469815</v>
      </c>
      <c r="D16" s="43">
        <v>35.699335054969872</v>
      </c>
      <c r="E16" s="43">
        <v>262.82258450018401</v>
      </c>
      <c r="F16" s="43">
        <v>74.455101939343109</v>
      </c>
      <c r="G16" s="43">
        <v>77.864665113336642</v>
      </c>
      <c r="H16" s="43">
        <v>53.306483194999402</v>
      </c>
      <c r="I16" s="43">
        <v>100.57463207692693</v>
      </c>
      <c r="J16" s="43">
        <v>52.064131727879349</v>
      </c>
      <c r="K16" s="43">
        <v>51.609888878356152</v>
      </c>
      <c r="L16" s="43">
        <v>33.933566386238631</v>
      </c>
      <c r="M16" s="43">
        <v>46.403052832147772</v>
      </c>
      <c r="N16" s="43">
        <v>106.20044396285144</v>
      </c>
      <c r="O16" s="43">
        <v>75.464959313843721</v>
      </c>
      <c r="P16" s="43">
        <v>88.914723999371787</v>
      </c>
      <c r="Q16" s="43">
        <v>61.308388784636861</v>
      </c>
      <c r="R16" s="43">
        <v>76.527357433539976</v>
      </c>
      <c r="S16" s="43">
        <v>48.862788098669732</v>
      </c>
      <c r="T16" s="43">
        <v>23.44055615244606</v>
      </c>
      <c r="U16" s="43">
        <v>53.777150968814745</v>
      </c>
      <c r="V16" s="43">
        <v>253.85092213628198</v>
      </c>
      <c r="W16" s="43">
        <v>68.250009839346845</v>
      </c>
      <c r="X16" s="43">
        <v>72.231093136724212</v>
      </c>
      <c r="Y16" s="37">
        <v>29.172463773295508</v>
      </c>
      <c r="Z16" s="36">
        <f t="shared" si="0"/>
        <v>2974.1478235511863</v>
      </c>
    </row>
    <row r="17" spans="1:26" s="1" customFormat="1" ht="13.7" customHeight="1" x14ac:dyDescent="0.2">
      <c r="A17" s="109">
        <v>1999</v>
      </c>
      <c r="B17" s="67"/>
      <c r="C17" s="43">
        <v>1288.0900537104119</v>
      </c>
      <c r="D17" s="43">
        <v>35.938660763791809</v>
      </c>
      <c r="E17" s="43">
        <v>257.32916590466505</v>
      </c>
      <c r="F17" s="43">
        <v>75.049507329353688</v>
      </c>
      <c r="G17" s="43">
        <v>89.263295488550284</v>
      </c>
      <c r="H17" s="43">
        <v>55.539425688545087</v>
      </c>
      <c r="I17" s="43">
        <v>112.49576214921113</v>
      </c>
      <c r="J17" s="43">
        <v>54.696697589715477</v>
      </c>
      <c r="K17" s="43">
        <v>52.869342373530877</v>
      </c>
      <c r="L17" s="43">
        <v>30.707189650709715</v>
      </c>
      <c r="M17" s="43">
        <v>45.7165618056749</v>
      </c>
      <c r="N17" s="43">
        <v>124.6279650486704</v>
      </c>
      <c r="O17" s="43">
        <v>60.085019772057763</v>
      </c>
      <c r="P17" s="43">
        <v>89.111828009418389</v>
      </c>
      <c r="Q17" s="43">
        <v>58.49331854010228</v>
      </c>
      <c r="R17" s="43">
        <v>75.079158714205931</v>
      </c>
      <c r="S17" s="43">
        <v>50.889777376700515</v>
      </c>
      <c r="T17" s="43">
        <v>24.818555807859994</v>
      </c>
      <c r="U17" s="43">
        <v>56.745670384650595</v>
      </c>
      <c r="V17" s="43">
        <v>259.50152390320585</v>
      </c>
      <c r="W17" s="43">
        <v>70.925416779236983</v>
      </c>
      <c r="X17" s="43">
        <v>86.449353035518769</v>
      </c>
      <c r="Y17" s="37">
        <v>32.07767357588223</v>
      </c>
      <c r="Z17" s="36">
        <f t="shared" si="0"/>
        <v>3086.5009234016688</v>
      </c>
    </row>
    <row r="18" spans="1:26" s="1" customFormat="1" ht="13.7" customHeight="1" x14ac:dyDescent="0.2">
      <c r="A18" s="109">
        <v>2000</v>
      </c>
      <c r="B18" s="67"/>
      <c r="C18" s="43">
        <v>1261.5474767411858</v>
      </c>
      <c r="D18" s="43">
        <v>33.842368866809949</v>
      </c>
      <c r="E18" s="43">
        <v>252.75356194624291</v>
      </c>
      <c r="F18" s="43">
        <v>77.405804980423341</v>
      </c>
      <c r="G18" s="43">
        <v>77.945325032535123</v>
      </c>
      <c r="H18" s="43">
        <v>55.435662770747186</v>
      </c>
      <c r="I18" s="43">
        <v>113.00304570135592</v>
      </c>
      <c r="J18" s="43">
        <v>54.645726169391033</v>
      </c>
      <c r="K18" s="43">
        <v>52.843009338435877</v>
      </c>
      <c r="L18" s="43">
        <v>33.171368431541687</v>
      </c>
      <c r="M18" s="43">
        <v>45.192120460998879</v>
      </c>
      <c r="N18" s="43">
        <v>131.79439886599033</v>
      </c>
      <c r="O18" s="43">
        <v>63.215101814993275</v>
      </c>
      <c r="P18" s="43">
        <v>91.982051138081303</v>
      </c>
      <c r="Q18" s="43">
        <v>62.223719390362618</v>
      </c>
      <c r="R18" s="43">
        <v>78.57958473243832</v>
      </c>
      <c r="S18" s="43">
        <v>52.13676665255106</v>
      </c>
      <c r="T18" s="43">
        <v>24.034247025868542</v>
      </c>
      <c r="U18" s="43">
        <v>59.593110781608303</v>
      </c>
      <c r="V18" s="43">
        <v>270.32947572650943</v>
      </c>
      <c r="W18" s="43">
        <v>67.745810962873634</v>
      </c>
      <c r="X18" s="43">
        <v>92.566745145760279</v>
      </c>
      <c r="Y18" s="37">
        <v>30.773131953623551</v>
      </c>
      <c r="Z18" s="36">
        <f t="shared" si="0"/>
        <v>3082.7596146303281</v>
      </c>
    </row>
    <row r="19" spans="1:26" s="1" customFormat="1" ht="13.7" customHeight="1" x14ac:dyDescent="0.2">
      <c r="A19" s="109">
        <v>2001</v>
      </c>
      <c r="B19" s="67"/>
      <c r="C19" s="43">
        <v>1251.5390739285717</v>
      </c>
      <c r="D19" s="43">
        <v>36.087838541227697</v>
      </c>
      <c r="E19" s="43">
        <v>262.66760793140821</v>
      </c>
      <c r="F19" s="43">
        <v>75.160662700246391</v>
      </c>
      <c r="G19" s="43">
        <v>76.13664753037807</v>
      </c>
      <c r="H19" s="43">
        <v>55.866725493080708</v>
      </c>
      <c r="I19" s="43">
        <v>116.23648850032922</v>
      </c>
      <c r="J19" s="43">
        <v>53.903925022895919</v>
      </c>
      <c r="K19" s="43">
        <v>53.049422042660382</v>
      </c>
      <c r="L19" s="43">
        <v>34.806323114260586</v>
      </c>
      <c r="M19" s="43">
        <v>45.109040376199211</v>
      </c>
      <c r="N19" s="43">
        <v>149.7530039331015</v>
      </c>
      <c r="O19" s="43">
        <v>59.330844648281854</v>
      </c>
      <c r="P19" s="43">
        <v>90.646924809471329</v>
      </c>
      <c r="Q19" s="43">
        <v>60.998627408737136</v>
      </c>
      <c r="R19" s="43">
        <v>78.457046123441671</v>
      </c>
      <c r="S19" s="43">
        <v>48.398419639516938</v>
      </c>
      <c r="T19" s="43">
        <v>32.395293366872707</v>
      </c>
      <c r="U19" s="43">
        <v>57.111162809577017</v>
      </c>
      <c r="V19" s="43">
        <v>256.43087284853499</v>
      </c>
      <c r="W19" s="43">
        <v>65.815442438232878</v>
      </c>
      <c r="X19" s="43">
        <v>96.83954697682006</v>
      </c>
      <c r="Y19" s="37">
        <v>36.616444420852353</v>
      </c>
      <c r="Z19" s="36">
        <f t="shared" si="0"/>
        <v>3093.3573846046984</v>
      </c>
    </row>
    <row r="20" spans="1:26" s="1" customFormat="1" ht="13.7" customHeight="1" x14ac:dyDescent="0.2">
      <c r="A20" s="109">
        <v>2002</v>
      </c>
      <c r="B20" s="67"/>
      <c r="C20" s="43">
        <v>1242.272467897046</v>
      </c>
      <c r="D20" s="43">
        <v>39.003065188005742</v>
      </c>
      <c r="E20" s="43">
        <v>259.14079896078709</v>
      </c>
      <c r="F20" s="43">
        <v>69.999840079515039</v>
      </c>
      <c r="G20" s="43">
        <v>76.183418640074137</v>
      </c>
      <c r="H20" s="43">
        <v>74.516912453372612</v>
      </c>
      <c r="I20" s="43">
        <v>106.28837632238898</v>
      </c>
      <c r="J20" s="43">
        <v>55.405872340600524</v>
      </c>
      <c r="K20" s="43">
        <v>54.202340623598694</v>
      </c>
      <c r="L20" s="43">
        <v>34.964778992239111</v>
      </c>
      <c r="M20" s="43">
        <v>41.316088836594474</v>
      </c>
      <c r="N20" s="43">
        <v>144.06584545123715</v>
      </c>
      <c r="O20" s="43">
        <v>63.5582817120969</v>
      </c>
      <c r="P20" s="43">
        <v>93.695688854161816</v>
      </c>
      <c r="Q20" s="43">
        <v>62.441134206799447</v>
      </c>
      <c r="R20" s="43">
        <v>77.45164027829631</v>
      </c>
      <c r="S20" s="43">
        <v>46.177413988912875</v>
      </c>
      <c r="T20" s="43">
        <v>31.120700626796467</v>
      </c>
      <c r="U20" s="43">
        <v>57.477936150337982</v>
      </c>
      <c r="V20" s="43">
        <v>259.18009470897033</v>
      </c>
      <c r="W20" s="43">
        <v>69.144378234076569</v>
      </c>
      <c r="X20" s="43">
        <v>109.80174503678248</v>
      </c>
      <c r="Y20" s="37">
        <v>37.405119329407604</v>
      </c>
      <c r="Z20" s="36">
        <f t="shared" si="0"/>
        <v>3104.8139389120988</v>
      </c>
    </row>
    <row r="21" spans="1:26" s="1" customFormat="1" ht="13.7" customHeight="1" x14ac:dyDescent="0.2">
      <c r="A21" s="109">
        <v>2003</v>
      </c>
      <c r="B21" s="67"/>
      <c r="C21" s="43">
        <v>1419.7098033949701</v>
      </c>
      <c r="D21" s="43">
        <v>39.092573543605994</v>
      </c>
      <c r="E21" s="43">
        <v>260.89477136941099</v>
      </c>
      <c r="F21" s="43">
        <v>74.859316316955912</v>
      </c>
      <c r="G21" s="43">
        <v>77.869704100411298</v>
      </c>
      <c r="H21" s="43">
        <v>93.095804046447469</v>
      </c>
      <c r="I21" s="43">
        <v>125.47443078070017</v>
      </c>
      <c r="J21" s="43">
        <v>62.557539350160098</v>
      </c>
      <c r="K21" s="43">
        <v>52.439277235946207</v>
      </c>
      <c r="L21" s="43">
        <v>40.048603193334557</v>
      </c>
      <c r="M21" s="43">
        <v>46.38849495981696</v>
      </c>
      <c r="N21" s="43">
        <v>177.8422021204764</v>
      </c>
      <c r="O21" s="43">
        <v>63.62275495563496</v>
      </c>
      <c r="P21" s="43">
        <v>131.84941899392288</v>
      </c>
      <c r="Q21" s="43">
        <v>70.164563955912996</v>
      </c>
      <c r="R21" s="43">
        <v>88.265951155107118</v>
      </c>
      <c r="S21" s="43">
        <v>52.261630218702571</v>
      </c>
      <c r="T21" s="43">
        <v>28.223466455736364</v>
      </c>
      <c r="U21" s="43">
        <v>61.655335567173033</v>
      </c>
      <c r="V21" s="43">
        <v>330.16449681154137</v>
      </c>
      <c r="W21" s="43">
        <v>56.761800757846999</v>
      </c>
      <c r="X21" s="43">
        <v>97.800954662976039</v>
      </c>
      <c r="Y21" s="37">
        <v>47.327257039924042</v>
      </c>
      <c r="Z21" s="36">
        <f t="shared" si="0"/>
        <v>3498.3701509867146</v>
      </c>
    </row>
    <row r="22" spans="1:26" s="1" customFormat="1" ht="13.7" customHeight="1" thickBot="1" x14ac:dyDescent="0.25">
      <c r="A22" s="109">
        <v>2004</v>
      </c>
      <c r="B22" s="67"/>
      <c r="C22" s="43">
        <v>1939.8569865141512</v>
      </c>
      <c r="D22" s="43">
        <v>47.084633480000001</v>
      </c>
      <c r="E22" s="43">
        <v>322.9680033068696</v>
      </c>
      <c r="F22" s="43">
        <v>91.139815988515821</v>
      </c>
      <c r="G22" s="43">
        <v>89.226940027131889</v>
      </c>
      <c r="H22" s="43">
        <v>106.74919950240607</v>
      </c>
      <c r="I22" s="43">
        <v>155.87076767988654</v>
      </c>
      <c r="J22" s="43">
        <v>66.985421423080311</v>
      </c>
      <c r="K22" s="43">
        <v>66.788986477122734</v>
      </c>
      <c r="L22" s="43">
        <v>44.465625469523566</v>
      </c>
      <c r="M22" s="43">
        <v>53.184329498969156</v>
      </c>
      <c r="N22" s="43">
        <v>240.04068437574301</v>
      </c>
      <c r="O22" s="43">
        <v>72.990469994165053</v>
      </c>
      <c r="P22" s="43">
        <v>150.38311650906391</v>
      </c>
      <c r="Q22" s="43">
        <v>91.41964011195185</v>
      </c>
      <c r="R22" s="43">
        <v>108.36058850659261</v>
      </c>
      <c r="S22" s="43">
        <v>53.072212010845128</v>
      </c>
      <c r="T22" s="43">
        <v>48.344334850177106</v>
      </c>
      <c r="U22" s="43">
        <v>64.207003565000861</v>
      </c>
      <c r="V22" s="43">
        <v>369.12341678560347</v>
      </c>
      <c r="W22" s="43">
        <v>66.549852034058105</v>
      </c>
      <c r="X22" s="43">
        <v>157.28954600156598</v>
      </c>
      <c r="Y22" s="37">
        <v>40.775276598682503</v>
      </c>
      <c r="Z22" s="36">
        <f t="shared" si="0"/>
        <v>4446.8768507111063</v>
      </c>
    </row>
    <row r="23" spans="1:26" s="1" customFormat="1" ht="13.7" customHeight="1" x14ac:dyDescent="0.2">
      <c r="A23" s="109">
        <v>2005</v>
      </c>
      <c r="B23" s="68">
        <v>83.309791000000004</v>
      </c>
      <c r="C23" s="43">
        <v>2359.5700000000002</v>
      </c>
      <c r="D23" s="43">
        <v>72.426586349999994</v>
      </c>
      <c r="E23" s="43">
        <v>454.214</v>
      </c>
      <c r="F23" s="43">
        <v>127.61681281088478</v>
      </c>
      <c r="G23" s="43">
        <v>109.98498986</v>
      </c>
      <c r="H23" s="43">
        <v>134.145973</v>
      </c>
      <c r="I23" s="43">
        <v>211.64453899999998</v>
      </c>
      <c r="J23" s="43">
        <v>79.387</v>
      </c>
      <c r="K23" s="43">
        <v>86.513000000000005</v>
      </c>
      <c r="L23" s="43">
        <v>59.659321492320359</v>
      </c>
      <c r="M23" s="43">
        <v>66.478821586961899</v>
      </c>
      <c r="N23" s="43">
        <v>291.70239326778903</v>
      </c>
      <c r="O23" s="43">
        <v>96.149999999999991</v>
      </c>
      <c r="P23" s="43">
        <v>323.67200400000002</v>
      </c>
      <c r="Q23" s="43">
        <v>112.99676132</v>
      </c>
      <c r="R23" s="43">
        <v>138.50611999999998</v>
      </c>
      <c r="S23" s="43">
        <v>79.690463000000008</v>
      </c>
      <c r="T23" s="43">
        <v>42.913773976087946</v>
      </c>
      <c r="U23" s="43">
        <v>75.96014053459929</v>
      </c>
      <c r="V23" s="43">
        <v>505.37226003000001</v>
      </c>
      <c r="W23" s="43">
        <v>103.045</v>
      </c>
      <c r="X23" s="43">
        <v>157.91699997000001</v>
      </c>
      <c r="Y23" s="37">
        <v>48.550700000000006</v>
      </c>
      <c r="Z23" s="36">
        <f t="shared" si="0"/>
        <v>5821.4274511986432</v>
      </c>
    </row>
    <row r="24" spans="1:26" s="1" customFormat="1" ht="13.7" customHeight="1" x14ac:dyDescent="0.2">
      <c r="A24" s="109">
        <v>2006</v>
      </c>
      <c r="B24" s="42">
        <v>153.4804</v>
      </c>
      <c r="C24" s="43">
        <v>2607.91</v>
      </c>
      <c r="D24" s="43">
        <v>98.46758564000001</v>
      </c>
      <c r="E24" s="43">
        <v>622.21699999999998</v>
      </c>
      <c r="F24" s="43">
        <v>121.78721569700267</v>
      </c>
      <c r="G24" s="43">
        <v>147.26599999999999</v>
      </c>
      <c r="H24" s="43">
        <v>168.23438099999998</v>
      </c>
      <c r="I24" s="43">
        <v>280.92572331000002</v>
      </c>
      <c r="J24" s="43">
        <v>95.698032999999995</v>
      </c>
      <c r="K24" s="43">
        <v>112.91742546</v>
      </c>
      <c r="L24" s="43">
        <v>69.604735168212528</v>
      </c>
      <c r="M24" s="43">
        <v>77.211667329999997</v>
      </c>
      <c r="N24" s="43">
        <v>377.89950605459109</v>
      </c>
      <c r="O24" s="43">
        <v>104.93942999999999</v>
      </c>
      <c r="P24" s="43">
        <v>275.96836657</v>
      </c>
      <c r="Q24" s="43">
        <v>150.95183087000001</v>
      </c>
      <c r="R24" s="43">
        <v>181.24999000000003</v>
      </c>
      <c r="S24" s="43">
        <v>102.12710620295802</v>
      </c>
      <c r="T24" s="43">
        <v>77.552494109999998</v>
      </c>
      <c r="U24" s="43">
        <v>115.83043800000002</v>
      </c>
      <c r="V24" s="43">
        <v>603.72275622999996</v>
      </c>
      <c r="W24" s="43">
        <v>161.6336307</v>
      </c>
      <c r="X24" s="43">
        <v>197.40839683999999</v>
      </c>
      <c r="Y24" s="37">
        <v>68.75805699999998</v>
      </c>
      <c r="Z24" s="36">
        <f t="shared" si="0"/>
        <v>6973.7621691827644</v>
      </c>
    </row>
    <row r="25" spans="1:26" s="1" customFormat="1" ht="13.7" customHeight="1" x14ac:dyDescent="0.2">
      <c r="A25" s="109">
        <v>2007</v>
      </c>
      <c r="B25" s="42">
        <v>340.46589799999998</v>
      </c>
      <c r="C25" s="43">
        <v>3226.9659999999999</v>
      </c>
      <c r="D25" s="43">
        <v>123.83033247</v>
      </c>
      <c r="E25" s="43">
        <v>803.88403000000005</v>
      </c>
      <c r="F25" s="43">
        <v>173.00831865999999</v>
      </c>
      <c r="G25" s="43">
        <v>222.92559779999996</v>
      </c>
      <c r="H25" s="43">
        <v>196.97117893999999</v>
      </c>
      <c r="I25" s="43">
        <v>366.93779950000004</v>
      </c>
      <c r="J25" s="43">
        <v>128.60058772610017</v>
      </c>
      <c r="K25" s="43">
        <v>148.03800706000001</v>
      </c>
      <c r="L25" s="43">
        <v>97.24750300335694</v>
      </c>
      <c r="M25" s="43">
        <v>93.544541290000041</v>
      </c>
      <c r="N25" s="43">
        <v>466.96758199999999</v>
      </c>
      <c r="O25" s="43">
        <v>150.6729</v>
      </c>
      <c r="P25" s="43">
        <v>348.68605711000004</v>
      </c>
      <c r="Q25" s="43">
        <v>185.05427206999997</v>
      </c>
      <c r="R25" s="43">
        <v>232.56369999999998</v>
      </c>
      <c r="S25" s="43">
        <v>129.70110957</v>
      </c>
      <c r="T25" s="43">
        <v>114.50078735</v>
      </c>
      <c r="U25" s="43">
        <v>211.16220203</v>
      </c>
      <c r="V25" s="43">
        <v>747.68805512999995</v>
      </c>
      <c r="W25" s="43">
        <v>194.90600700000002</v>
      </c>
      <c r="X25" s="43">
        <v>249.08099999999999</v>
      </c>
      <c r="Y25" s="37">
        <v>90.698490754948864</v>
      </c>
      <c r="Z25" s="36">
        <f t="shared" si="0"/>
        <v>9044.1019574644033</v>
      </c>
    </row>
    <row r="26" spans="1:26" s="1" customFormat="1" ht="13.7" customHeight="1" x14ac:dyDescent="0.2">
      <c r="A26" s="109">
        <v>2008</v>
      </c>
      <c r="B26" s="42">
        <v>527.95100000000002</v>
      </c>
      <c r="C26" s="43">
        <v>4339.4219999999996</v>
      </c>
      <c r="D26" s="43">
        <v>158.30348793000002</v>
      </c>
      <c r="E26" s="43">
        <v>1163.922</v>
      </c>
      <c r="F26" s="43">
        <v>242.03397907000002</v>
      </c>
      <c r="G26" s="43">
        <v>278.75780400000008</v>
      </c>
      <c r="H26" s="43">
        <v>251.39583241000003</v>
      </c>
      <c r="I26" s="43">
        <v>500.74767356000001</v>
      </c>
      <c r="J26" s="43">
        <v>164.4496</v>
      </c>
      <c r="K26" s="43">
        <v>204.0820857316414</v>
      </c>
      <c r="L26" s="43">
        <v>143.24727470690192</v>
      </c>
      <c r="M26" s="43">
        <v>131.33832308999996</v>
      </c>
      <c r="N26" s="43">
        <v>578.79313530000002</v>
      </c>
      <c r="O26" s="43">
        <v>190.75129999999999</v>
      </c>
      <c r="P26" s="43">
        <v>377.26532199999997</v>
      </c>
      <c r="Q26" s="43">
        <v>251.42339250999999</v>
      </c>
      <c r="R26" s="43">
        <v>324.01271000000003</v>
      </c>
      <c r="S26" s="43">
        <v>172.77941500000003</v>
      </c>
      <c r="T26" s="43">
        <v>145.75811445000005</v>
      </c>
      <c r="U26" s="43">
        <v>314.10706771999997</v>
      </c>
      <c r="V26" s="43">
        <v>1036.38978</v>
      </c>
      <c r="W26" s="43">
        <v>215.178</v>
      </c>
      <c r="X26" s="43">
        <v>312.024</v>
      </c>
      <c r="Y26" s="37">
        <v>155.46360000000001</v>
      </c>
      <c r="Z26" s="36">
        <f t="shared" si="0"/>
        <v>12179.596897478543</v>
      </c>
    </row>
    <row r="27" spans="1:26" s="1" customFormat="1" ht="13.7" customHeight="1" x14ac:dyDescent="0.2">
      <c r="A27" s="109">
        <v>2009</v>
      </c>
      <c r="B27" s="42">
        <v>574.89163608999991</v>
      </c>
      <c r="C27" s="43">
        <v>5303.2520000000004</v>
      </c>
      <c r="D27" s="43">
        <v>173.836544</v>
      </c>
      <c r="E27" s="43">
        <v>1531.057</v>
      </c>
      <c r="F27" s="43">
        <v>284.46850423000001</v>
      </c>
      <c r="G27" s="43">
        <v>327.35365000000002</v>
      </c>
      <c r="H27" s="43">
        <v>282.46063500000002</v>
      </c>
      <c r="I27" s="43">
        <v>587.75619168999992</v>
      </c>
      <c r="J27" s="43">
        <v>193.10614538500002</v>
      </c>
      <c r="K27" s="43">
        <v>264.58848</v>
      </c>
      <c r="L27" s="43">
        <v>160.95599999999999</v>
      </c>
      <c r="M27" s="43">
        <v>154.45282</v>
      </c>
      <c r="N27" s="43">
        <v>785.65</v>
      </c>
      <c r="O27" s="43">
        <v>233.48040597559006</v>
      </c>
      <c r="P27" s="43">
        <v>456.59399999999999</v>
      </c>
      <c r="Q27" s="43">
        <v>296.08450868999995</v>
      </c>
      <c r="R27" s="43">
        <v>428.51477</v>
      </c>
      <c r="S27" s="43">
        <v>199</v>
      </c>
      <c r="T27" s="43">
        <v>162.04302761999998</v>
      </c>
      <c r="U27" s="43">
        <v>379.53208741000009</v>
      </c>
      <c r="V27" s="43">
        <v>1224.018</v>
      </c>
      <c r="W27" s="43">
        <v>227.59200000000001</v>
      </c>
      <c r="X27" s="43">
        <v>372.27600000000001</v>
      </c>
      <c r="Y27" s="37">
        <v>192.35385312000003</v>
      </c>
      <c r="Z27" s="36">
        <f t="shared" si="0"/>
        <v>14795.31825921059</v>
      </c>
    </row>
    <row r="28" spans="1:26" s="1" customFormat="1" ht="13.7" customHeight="1" x14ac:dyDescent="0.2">
      <c r="A28" s="109">
        <v>2010</v>
      </c>
      <c r="B28" s="42">
        <v>688.03075837000006</v>
      </c>
      <c r="C28" s="43">
        <v>6410.97</v>
      </c>
      <c r="D28" s="43">
        <v>210.07341895999997</v>
      </c>
      <c r="E28" s="43">
        <v>2022.67121935</v>
      </c>
      <c r="F28" s="43">
        <v>401.43552402</v>
      </c>
      <c r="G28" s="43">
        <v>377.53453000000002</v>
      </c>
      <c r="H28" s="43">
        <v>376.49792621000006</v>
      </c>
      <c r="I28" s="43">
        <v>777.82117857999992</v>
      </c>
      <c r="J28" s="43">
        <v>307.15321353000002</v>
      </c>
      <c r="K28" s="43">
        <v>363.49482</v>
      </c>
      <c r="L28" s="43">
        <v>290.98724364108926</v>
      </c>
      <c r="M28" s="43">
        <v>191.46039999999999</v>
      </c>
      <c r="N28" s="43">
        <v>949.36329343000011</v>
      </c>
      <c r="O28" s="43">
        <v>310.71971000000002</v>
      </c>
      <c r="P28" s="43">
        <v>504.97256030999995</v>
      </c>
      <c r="Q28" s="43">
        <v>374.09812699999998</v>
      </c>
      <c r="R28" s="43">
        <v>532.27969999999993</v>
      </c>
      <c r="S28" s="43">
        <v>246.43</v>
      </c>
      <c r="T28" s="43">
        <v>245.72357995000004</v>
      </c>
      <c r="U28" s="43">
        <v>455.95578949000003</v>
      </c>
      <c r="V28" s="43">
        <v>1521.6255100000001</v>
      </c>
      <c r="W28" s="43">
        <v>282.22800000000001</v>
      </c>
      <c r="X28" s="43">
        <v>442.36433050999995</v>
      </c>
      <c r="Y28" s="37">
        <v>235.44789999999998</v>
      </c>
      <c r="Z28" s="36">
        <f t="shared" si="0"/>
        <v>18519.338733351091</v>
      </c>
    </row>
    <row r="29" spans="1:26" s="1" customFormat="1" ht="13.7" customHeight="1" x14ac:dyDescent="0.2">
      <c r="A29" s="109">
        <v>2011</v>
      </c>
      <c r="B29" s="42">
        <v>1042.5730000000001</v>
      </c>
      <c r="C29" s="43">
        <v>9812.64</v>
      </c>
      <c r="D29" s="43">
        <v>313.19773800000002</v>
      </c>
      <c r="E29" s="43">
        <v>2792.42288755557</v>
      </c>
      <c r="F29" s="43">
        <v>626.94717333999995</v>
      </c>
      <c r="G29" s="43">
        <v>553.46857999999997</v>
      </c>
      <c r="H29" s="43">
        <v>499.76075798000005</v>
      </c>
      <c r="I29" s="43">
        <v>977.52129188999993</v>
      </c>
      <c r="J29" s="43">
        <v>353.34485080400003</v>
      </c>
      <c r="K29" s="43">
        <v>521.50525000000005</v>
      </c>
      <c r="L29" s="43">
        <v>340.05820355723574</v>
      </c>
      <c r="M29" s="43">
        <v>246.37162022999996</v>
      </c>
      <c r="N29" s="43">
        <v>1286.73686527</v>
      </c>
      <c r="O29" s="43">
        <v>436.05334000000005</v>
      </c>
      <c r="P29" s="43">
        <v>677.60509185133469</v>
      </c>
      <c r="Q29" s="43">
        <v>550.67006949999995</v>
      </c>
      <c r="R29" s="43">
        <v>782.94949999999994</v>
      </c>
      <c r="S29" s="43">
        <v>316.41000000000008</v>
      </c>
      <c r="T29" s="43">
        <v>308.52016647940928</v>
      </c>
      <c r="U29" s="43">
        <v>584.68669131000013</v>
      </c>
      <c r="V29" s="43">
        <v>2306.9620599999998</v>
      </c>
      <c r="W29" s="43">
        <v>373.30789999999996</v>
      </c>
      <c r="X29" s="43">
        <v>849.17700000000002</v>
      </c>
      <c r="Y29" s="37">
        <v>362.75423715000005</v>
      </c>
      <c r="Z29" s="36">
        <f t="shared" si="0"/>
        <v>26915.64427491754</v>
      </c>
    </row>
    <row r="30" spans="1:26" s="1" customFormat="1" ht="13.7" customHeight="1" x14ac:dyDescent="0.2">
      <c r="A30" s="109">
        <v>2012</v>
      </c>
      <c r="B30" s="42">
        <v>1590.5938847030002</v>
      </c>
      <c r="C30" s="43">
        <v>12348.189999999999</v>
      </c>
      <c r="D30" s="43">
        <v>402.8372926799999</v>
      </c>
      <c r="E30" s="43">
        <v>3456.9550000000004</v>
      </c>
      <c r="F30" s="43">
        <v>785.24947587999998</v>
      </c>
      <c r="G30" s="43">
        <v>689.19096000000002</v>
      </c>
      <c r="H30" s="43">
        <v>644.86783444999992</v>
      </c>
      <c r="I30" s="43">
        <v>1281.2322674</v>
      </c>
      <c r="J30" s="43">
        <v>470.78604683999998</v>
      </c>
      <c r="K30" s="43">
        <v>781.35100000000011</v>
      </c>
      <c r="L30" s="43">
        <v>426.76335755515146</v>
      </c>
      <c r="M30" s="43">
        <v>328.28859136999984</v>
      </c>
      <c r="N30" s="43">
        <v>1724.5766022500002</v>
      </c>
      <c r="O30" s="43">
        <v>811.99037999999996</v>
      </c>
      <c r="P30" s="43">
        <v>900.38858200000004</v>
      </c>
      <c r="Q30" s="43">
        <v>735.0171676199999</v>
      </c>
      <c r="R30" s="43">
        <v>1033.0337</v>
      </c>
      <c r="S30" s="43">
        <v>409.45000000000005</v>
      </c>
      <c r="T30" s="43">
        <v>376.13888404040461</v>
      </c>
      <c r="U30" s="43">
        <v>687.10280076999993</v>
      </c>
      <c r="V30" s="43">
        <v>2751.3854799999999</v>
      </c>
      <c r="W30" s="43">
        <v>488.27989817999998</v>
      </c>
      <c r="X30" s="43">
        <v>1118.5930000000001</v>
      </c>
      <c r="Y30" s="37">
        <v>442.03597185000001</v>
      </c>
      <c r="Z30" s="36">
        <f t="shared" si="0"/>
        <v>34684.298177588549</v>
      </c>
    </row>
    <row r="31" spans="1:26" s="1" customFormat="1" ht="13.7" customHeight="1" x14ac:dyDescent="0.2">
      <c r="A31" s="109">
        <v>2013</v>
      </c>
      <c r="B31" s="42">
        <v>2151.1252659299998</v>
      </c>
      <c r="C31" s="43">
        <v>14745.528</v>
      </c>
      <c r="D31" s="43">
        <v>518.96101751999993</v>
      </c>
      <c r="E31" s="43">
        <v>4444.7519999999995</v>
      </c>
      <c r="F31" s="43">
        <v>1063.8420000000001</v>
      </c>
      <c r="G31" s="43">
        <v>945.80436308000003</v>
      </c>
      <c r="H31" s="43">
        <v>812.59866837999994</v>
      </c>
      <c r="I31" s="43">
        <v>1648.5199102399999</v>
      </c>
      <c r="J31" s="43">
        <v>654.47249505999991</v>
      </c>
      <c r="K31" s="43">
        <v>1046.1079999999999</v>
      </c>
      <c r="L31" s="43">
        <v>570.83518930766002</v>
      </c>
      <c r="M31" s="43">
        <v>433.34765766999988</v>
      </c>
      <c r="N31" s="43">
        <v>2166.84290401</v>
      </c>
      <c r="O31" s="43">
        <v>1264.5691239499999</v>
      </c>
      <c r="P31" s="43">
        <v>1091.906432</v>
      </c>
      <c r="Q31" s="43">
        <v>1084.74614449</v>
      </c>
      <c r="R31" s="43">
        <v>1349.6642200000001</v>
      </c>
      <c r="S31" s="43">
        <v>547.08216285000003</v>
      </c>
      <c r="T31" s="43">
        <v>456.23877792491567</v>
      </c>
      <c r="U31" s="43">
        <v>971.68542249999996</v>
      </c>
      <c r="V31" s="43">
        <v>3779.5200700000005</v>
      </c>
      <c r="W31" s="43">
        <v>644.4345726900001</v>
      </c>
      <c r="X31" s="43">
        <v>1359.89145897</v>
      </c>
      <c r="Y31" s="37">
        <v>530.71143471999676</v>
      </c>
      <c r="Z31" s="36">
        <f t="shared" si="0"/>
        <v>44283.187291292568</v>
      </c>
    </row>
    <row r="32" spans="1:26" s="1" customFormat="1" ht="13.7" customHeight="1" x14ac:dyDescent="0.2">
      <c r="A32" s="109">
        <v>2014</v>
      </c>
      <c r="B32" s="42">
        <v>2782.5983073399998</v>
      </c>
      <c r="C32" s="43">
        <v>24062.66</v>
      </c>
      <c r="D32" s="43">
        <v>770.6205146100001</v>
      </c>
      <c r="E32" s="43">
        <v>6659.5158051198387</v>
      </c>
      <c r="F32" s="43">
        <v>1490.2800000000002</v>
      </c>
      <c r="G32" s="43">
        <v>1359.3892191399998</v>
      </c>
      <c r="H32" s="43">
        <v>1219.0352534599997</v>
      </c>
      <c r="I32" s="43">
        <v>2686.534658</v>
      </c>
      <c r="J32" s="43">
        <v>910.86562958999991</v>
      </c>
      <c r="K32" s="43">
        <v>1550.17</v>
      </c>
      <c r="L32" s="43">
        <v>780.07505100000003</v>
      </c>
      <c r="M32" s="43">
        <v>743.75838497999996</v>
      </c>
      <c r="N32" s="43">
        <v>3234.0620803900001</v>
      </c>
      <c r="O32" s="43">
        <v>1891.3247510100002</v>
      </c>
      <c r="P32" s="43">
        <v>1776.3236850000001</v>
      </c>
      <c r="Q32" s="43">
        <v>1602.48608902</v>
      </c>
      <c r="R32" s="43">
        <v>2094.5200000000004</v>
      </c>
      <c r="S32" s="43">
        <v>1048.1587195269308</v>
      </c>
      <c r="T32" s="43">
        <v>701.92465831976119</v>
      </c>
      <c r="U32" s="43">
        <v>1537.0946285</v>
      </c>
      <c r="V32" s="43">
        <v>5811.1343599999991</v>
      </c>
      <c r="W32" s="43">
        <v>1082.47127473</v>
      </c>
      <c r="X32" s="43">
        <v>1809.0632021499998</v>
      </c>
      <c r="Y32" s="37">
        <v>720.62397204000013</v>
      </c>
      <c r="Z32" s="36">
        <f t="shared" si="0"/>
        <v>68324.69024392654</v>
      </c>
    </row>
    <row r="33" spans="1:29" s="1" customFormat="1" ht="13.7" customHeight="1" x14ac:dyDescent="0.2">
      <c r="A33" s="109">
        <v>2015</v>
      </c>
      <c r="B33" s="42">
        <v>4040.6023135700002</v>
      </c>
      <c r="C33" s="43">
        <v>38366.807007987183</v>
      </c>
      <c r="D33" s="43">
        <v>942.60611317000007</v>
      </c>
      <c r="E33" s="43">
        <v>8776.2770000000019</v>
      </c>
      <c r="F33" s="43">
        <v>1880.8899999999999</v>
      </c>
      <c r="G33" s="43">
        <v>1814.06375609</v>
      </c>
      <c r="H33" s="43">
        <v>1536.0172078200001</v>
      </c>
      <c r="I33" s="43">
        <v>3548.0229197700023</v>
      </c>
      <c r="J33" s="43">
        <v>1330.3250057099999</v>
      </c>
      <c r="K33" s="43">
        <v>1848.7866200000003</v>
      </c>
      <c r="L33" s="43">
        <v>1154.5526858450085</v>
      </c>
      <c r="M33" s="43">
        <v>953.51705875999994</v>
      </c>
      <c r="N33" s="43">
        <v>4494.6044280100004</v>
      </c>
      <c r="O33" s="43">
        <v>2739.6557690400005</v>
      </c>
      <c r="P33" s="43">
        <v>2570.2370310000001</v>
      </c>
      <c r="Q33" s="43">
        <v>2236.377446251</v>
      </c>
      <c r="R33" s="43">
        <v>2985.9700000000003</v>
      </c>
      <c r="S33" s="43">
        <v>1402.43</v>
      </c>
      <c r="T33" s="43">
        <v>929.45353243283728</v>
      </c>
      <c r="U33" s="43">
        <v>2205.5171621199997</v>
      </c>
      <c r="V33" s="43">
        <v>8962.4664700000012</v>
      </c>
      <c r="W33" s="43">
        <v>1464.63689795</v>
      </c>
      <c r="X33" s="43">
        <v>2212.2192467699992</v>
      </c>
      <c r="Y33" s="37">
        <v>1032.0594952670663</v>
      </c>
      <c r="Z33" s="36">
        <f t="shared" si="0"/>
        <v>99428.095167563064</v>
      </c>
    </row>
    <row r="34" spans="1:29" s="1" customFormat="1" ht="13.7" customHeight="1" x14ac:dyDescent="0.2">
      <c r="A34" s="109">
        <v>2016</v>
      </c>
      <c r="B34" s="42">
        <v>22141.613761810004</v>
      </c>
      <c r="C34" s="43">
        <v>53060.224731359995</v>
      </c>
      <c r="D34" s="43">
        <v>1139.7972309999998</v>
      </c>
      <c r="E34" s="43">
        <v>11757.455000000002</v>
      </c>
      <c r="F34" s="43">
        <v>2392.11</v>
      </c>
      <c r="G34" s="43">
        <v>2618.8911499999999</v>
      </c>
      <c r="H34" s="43">
        <v>2160.95284012</v>
      </c>
      <c r="I34" s="43">
        <v>4893.0591458099998</v>
      </c>
      <c r="J34" s="43">
        <v>1783.3471345100002</v>
      </c>
      <c r="K34" s="43">
        <v>2747.8540399999997</v>
      </c>
      <c r="L34" s="43">
        <v>1679.9250743087234</v>
      </c>
      <c r="M34" s="43">
        <v>1339.2658809183438</v>
      </c>
      <c r="N34" s="43">
        <v>6036.3371256916535</v>
      </c>
      <c r="O34" s="43">
        <v>3512.086794268932</v>
      </c>
      <c r="P34" s="43">
        <v>3400.7889700000005</v>
      </c>
      <c r="Q34" s="43">
        <v>3135.5850777200003</v>
      </c>
      <c r="R34" s="43">
        <v>3872.3566166600003</v>
      </c>
      <c r="S34" s="43">
        <v>2007.2173054899999</v>
      </c>
      <c r="T34" s="43">
        <v>1494.3316616449583</v>
      </c>
      <c r="U34" s="43">
        <v>2866.6837598900006</v>
      </c>
      <c r="V34" s="43">
        <v>12050.880230000001</v>
      </c>
      <c r="W34" s="43">
        <v>2054.74303306</v>
      </c>
      <c r="X34" s="43">
        <v>2992.5687000169382</v>
      </c>
      <c r="Y34" s="37">
        <v>1337.5950023534106</v>
      </c>
      <c r="Z34" s="36">
        <f t="shared" si="0"/>
        <v>152475.67026663298</v>
      </c>
    </row>
    <row r="35" spans="1:29" s="1" customFormat="1" ht="13.7" customHeight="1" x14ac:dyDescent="0.2">
      <c r="A35" s="109">
        <v>2017</v>
      </c>
      <c r="B35" s="42">
        <v>34314.599134019998</v>
      </c>
      <c r="C35" s="43">
        <v>86107.962027897738</v>
      </c>
      <c r="D35" s="43">
        <v>2009.4844713300004</v>
      </c>
      <c r="E35" s="43">
        <v>21037.412999999997</v>
      </c>
      <c r="F35" s="43">
        <v>4872.4000000000005</v>
      </c>
      <c r="G35" s="43">
        <v>4322.08</v>
      </c>
      <c r="H35" s="43">
        <v>3367.4576546099993</v>
      </c>
      <c r="I35" s="43">
        <v>7925.1909664500008</v>
      </c>
      <c r="J35" s="43">
        <v>2792.6029687899995</v>
      </c>
      <c r="K35" s="43">
        <v>4512.5600000000004</v>
      </c>
      <c r="L35" s="43">
        <v>2736.2968937715077</v>
      </c>
      <c r="M35" s="43">
        <v>2405.9272699799999</v>
      </c>
      <c r="N35" s="43">
        <v>10083.536687291578</v>
      </c>
      <c r="O35" s="43">
        <v>4887.8278453826006</v>
      </c>
      <c r="P35" s="43">
        <v>5662.1954809999997</v>
      </c>
      <c r="Q35" s="43">
        <v>4698.1121315799992</v>
      </c>
      <c r="R35" s="43">
        <v>6655.2716007587296</v>
      </c>
      <c r="S35" s="43">
        <v>3756.6774278100002</v>
      </c>
      <c r="T35" s="43">
        <v>2581.2398307478302</v>
      </c>
      <c r="U35" s="43">
        <v>3480.8272822999998</v>
      </c>
      <c r="V35" s="43">
        <v>18639.349999999999</v>
      </c>
      <c r="W35" s="43">
        <v>3159.2499068900001</v>
      </c>
      <c r="X35" s="43">
        <v>5018.4904301948445</v>
      </c>
      <c r="Y35" s="37">
        <v>1981.8307685347038</v>
      </c>
      <c r="Z35" s="36">
        <f t="shared" si="0"/>
        <v>247008.58377933947</v>
      </c>
    </row>
    <row r="36" spans="1:29" s="1" customFormat="1" ht="13.7" customHeight="1" x14ac:dyDescent="0.2">
      <c r="A36" s="109">
        <v>2018</v>
      </c>
      <c r="B36" s="42">
        <v>29432.206268966002</v>
      </c>
      <c r="C36" s="43">
        <v>70627.076891762074</v>
      </c>
      <c r="D36" s="43">
        <v>1434.0380836399997</v>
      </c>
      <c r="E36" s="43">
        <v>15555.949822355473</v>
      </c>
      <c r="F36" s="43">
        <v>3629.59</v>
      </c>
      <c r="G36" s="43">
        <v>3422.3088002733875</v>
      </c>
      <c r="H36" s="43">
        <v>2705.11039716</v>
      </c>
      <c r="I36" s="43">
        <v>6312.7429999999995</v>
      </c>
      <c r="J36" s="43">
        <v>2187.1221943400001</v>
      </c>
      <c r="K36" s="43">
        <v>3635.7397609999998</v>
      </c>
      <c r="L36" s="43">
        <v>2157.6841210600001</v>
      </c>
      <c r="M36" s="43">
        <v>1850.0690920333432</v>
      </c>
      <c r="N36" s="43">
        <v>7936.0929557319996</v>
      </c>
      <c r="O36" s="43">
        <v>4263.9650450197378</v>
      </c>
      <c r="P36" s="43">
        <v>4223.1598870000007</v>
      </c>
      <c r="Q36" s="43">
        <v>3870.4727919899992</v>
      </c>
      <c r="R36" s="43">
        <v>5288.0056474000003</v>
      </c>
      <c r="S36" s="43">
        <v>2656.5997373599998</v>
      </c>
      <c r="T36" s="43">
        <v>1958.6509801932739</v>
      </c>
      <c r="U36" s="43">
        <v>2983.6934065900004</v>
      </c>
      <c r="V36" s="43">
        <v>15016.31379</v>
      </c>
      <c r="W36" s="43">
        <v>2528.9242608100003</v>
      </c>
      <c r="X36" s="43">
        <v>3890.1700472693474</v>
      </c>
      <c r="Y36" s="37">
        <v>1657.3442391091032</v>
      </c>
      <c r="Z36" s="36">
        <f t="shared" si="0"/>
        <v>199223.03122106372</v>
      </c>
    </row>
    <row r="37" spans="1:29" s="1" customFormat="1" ht="13.7" customHeight="1" x14ac:dyDescent="0.2">
      <c r="A37" s="109">
        <v>2019</v>
      </c>
      <c r="B37" s="42">
        <v>51919.571637610003</v>
      </c>
      <c r="C37" s="43">
        <v>116420.0164497596</v>
      </c>
      <c r="D37" s="43">
        <v>3204.1850672381797</v>
      </c>
      <c r="E37" s="43">
        <v>28697.638154103079</v>
      </c>
      <c r="F37" s="43">
        <v>6716.3477800372948</v>
      </c>
      <c r="G37" s="43">
        <v>5780.18045491052</v>
      </c>
      <c r="H37" s="43">
        <v>6103.1549847099996</v>
      </c>
      <c r="I37" s="43">
        <v>11770.594794759998</v>
      </c>
      <c r="J37" s="43">
        <v>4107.3427552900012</v>
      </c>
      <c r="K37" s="43">
        <v>6704.42</v>
      </c>
      <c r="L37" s="43">
        <v>4064.929956964244</v>
      </c>
      <c r="M37" s="43">
        <v>3496.8845593100004</v>
      </c>
      <c r="N37" s="43">
        <v>14948.23772467723</v>
      </c>
      <c r="O37" s="43">
        <v>6642.2209362740377</v>
      </c>
      <c r="P37" s="43">
        <v>8663.7682619999996</v>
      </c>
      <c r="Q37" s="43">
        <v>6488.0819331300008</v>
      </c>
      <c r="R37" s="43">
        <v>10430.537688060002</v>
      </c>
      <c r="S37" s="43">
        <v>5585.2621415900003</v>
      </c>
      <c r="T37" s="43">
        <v>4107.7037814054329</v>
      </c>
      <c r="U37" s="43">
        <v>4909.7539452200008</v>
      </c>
      <c r="V37" s="43">
        <v>26407.529999999992</v>
      </c>
      <c r="W37" s="43">
        <v>4526.3276509048255</v>
      </c>
      <c r="X37" s="43">
        <v>8075.0358645684328</v>
      </c>
      <c r="Y37" s="37">
        <v>2772.8788545080552</v>
      </c>
      <c r="Z37" s="36">
        <f t="shared" si="0"/>
        <v>352542.60537703097</v>
      </c>
    </row>
    <row r="38" spans="1:29" s="1" customFormat="1" ht="13.7" customHeight="1" x14ac:dyDescent="0.2">
      <c r="A38" s="109">
        <v>2020</v>
      </c>
      <c r="B38" s="42">
        <v>66407.204322865902</v>
      </c>
      <c r="C38" s="43">
        <v>150282.2396983573</v>
      </c>
      <c r="D38" s="43">
        <v>4210.3889106056431</v>
      </c>
      <c r="E38" s="43">
        <v>39252.467056119625</v>
      </c>
      <c r="F38" s="43">
        <v>11549.279999999999</v>
      </c>
      <c r="G38" s="43">
        <v>7872.3242130576718</v>
      </c>
      <c r="H38" s="43">
        <v>8565.7628296999992</v>
      </c>
      <c r="I38" s="43">
        <v>15726.376741579998</v>
      </c>
      <c r="J38" s="43">
        <v>5576.6473631400004</v>
      </c>
      <c r="K38" s="43">
        <v>8136.1506164710254</v>
      </c>
      <c r="L38" s="43">
        <v>4287.9556212200005</v>
      </c>
      <c r="M38" s="43">
        <v>4250.3085948099997</v>
      </c>
      <c r="N38" s="43">
        <v>18206.777605840154</v>
      </c>
      <c r="O38" s="43">
        <v>9522.3660944128715</v>
      </c>
      <c r="P38" s="43">
        <v>11472.198702000002</v>
      </c>
      <c r="Q38" s="43">
        <v>9239.5043673386535</v>
      </c>
      <c r="R38" s="43">
        <v>15161.068893930002</v>
      </c>
      <c r="S38" s="43">
        <v>9102.2795044100003</v>
      </c>
      <c r="T38" s="43">
        <v>5767.9910692415197</v>
      </c>
      <c r="U38" s="43">
        <v>6807.1163165499993</v>
      </c>
      <c r="V38" s="43">
        <v>33303.269999999997</v>
      </c>
      <c r="W38" s="43">
        <v>5799.7295400619496</v>
      </c>
      <c r="X38" s="43">
        <v>13660.189999999999</v>
      </c>
      <c r="Y38" s="37">
        <v>3539.5342719433665</v>
      </c>
      <c r="Z38" s="36">
        <f t="shared" si="0"/>
        <v>467699.13233365584</v>
      </c>
    </row>
    <row r="39" spans="1:29" s="1" customFormat="1" ht="13.7" customHeight="1" x14ac:dyDescent="0.2">
      <c r="A39" s="109">
        <v>2021</v>
      </c>
      <c r="B39" s="42">
        <v>93481.12000000001</v>
      </c>
      <c r="C39" s="43">
        <v>233959.04547444003</v>
      </c>
      <c r="D39" s="43">
        <v>7311.7150038799991</v>
      </c>
      <c r="E39" s="43">
        <v>56450.956961541247</v>
      </c>
      <c r="F39" s="43">
        <v>16942.298604734366</v>
      </c>
      <c r="G39" s="43">
        <v>15444.563781819998</v>
      </c>
      <c r="H39" s="43">
        <v>10710.75342345</v>
      </c>
      <c r="I39" s="43">
        <v>23136.789011239998</v>
      </c>
      <c r="J39" s="43">
        <v>9355.9383844399999</v>
      </c>
      <c r="K39" s="43">
        <v>12033.157589111426</v>
      </c>
      <c r="L39" s="43">
        <v>8782.3935209442752</v>
      </c>
      <c r="M39" s="43">
        <v>5818.9372670099983</v>
      </c>
      <c r="N39" s="43">
        <v>24782.358936307872</v>
      </c>
      <c r="O39" s="43">
        <v>17633.363341165248</v>
      </c>
      <c r="P39" s="43">
        <v>16695.593808610003</v>
      </c>
      <c r="Q39" s="43">
        <v>13403.671470689998</v>
      </c>
      <c r="R39" s="43">
        <v>23064.448108670003</v>
      </c>
      <c r="S39" s="43">
        <v>13691.265376679998</v>
      </c>
      <c r="T39" s="43">
        <v>8671.5403781709592</v>
      </c>
      <c r="U39" s="43">
        <v>12111.249183437996</v>
      </c>
      <c r="V39" s="43">
        <v>51570.54</v>
      </c>
      <c r="W39" s="43">
        <v>14190.18738967</v>
      </c>
      <c r="X39" s="43">
        <v>22746.829182239995</v>
      </c>
      <c r="Y39" s="37">
        <v>5985.8472715091666</v>
      </c>
      <c r="Z39" s="36">
        <f t="shared" si="0"/>
        <v>717974.56346976245</v>
      </c>
    </row>
    <row r="40" spans="1:29" s="1" customFormat="1" ht="13.7" customHeight="1" x14ac:dyDescent="0.2">
      <c r="A40" s="109">
        <v>2022</v>
      </c>
      <c r="B40" s="42">
        <v>166145.50345299</v>
      </c>
      <c r="C40" s="43">
        <v>446615.57946783002</v>
      </c>
      <c r="D40" s="43">
        <v>12781.471947729999</v>
      </c>
      <c r="E40" s="43">
        <v>105813.883598498</v>
      </c>
      <c r="F40" s="43">
        <v>28255.370504574999</v>
      </c>
      <c r="G40" s="43">
        <v>26027.848233690002</v>
      </c>
      <c r="H40" s="43">
        <v>19957.921223301899</v>
      </c>
      <c r="I40" s="43">
        <v>44126.495655694998</v>
      </c>
      <c r="J40" s="43">
        <v>18681.83692509</v>
      </c>
      <c r="K40" s="43">
        <v>19743.199629039998</v>
      </c>
      <c r="L40" s="43">
        <v>16358.112089118</v>
      </c>
      <c r="M40" s="43">
        <v>10424.278491900001</v>
      </c>
      <c r="N40" s="43">
        <v>44664.7031782294</v>
      </c>
      <c r="O40" s="43">
        <v>30431.210570171999</v>
      </c>
      <c r="P40" s="43">
        <v>31701.279782999998</v>
      </c>
      <c r="Q40" s="43">
        <v>24632.578938459999</v>
      </c>
      <c r="R40" s="43">
        <v>45610.310436</v>
      </c>
      <c r="S40" s="43">
        <v>25947.036533779999</v>
      </c>
      <c r="T40" s="43">
        <v>16901.483886591901</v>
      </c>
      <c r="U40" s="43">
        <v>22539.04240568</v>
      </c>
      <c r="V40" s="43">
        <v>95875.48</v>
      </c>
      <c r="W40" s="43">
        <v>27031.86323133</v>
      </c>
      <c r="X40" s="43">
        <v>32348.821012439999</v>
      </c>
      <c r="Y40" s="37">
        <v>11703.003699909699</v>
      </c>
      <c r="Z40" s="36">
        <f t="shared" si="0"/>
        <v>1324318.3148950504</v>
      </c>
    </row>
    <row r="41" spans="1:29" s="1" customFormat="1" ht="13.7" customHeight="1" x14ac:dyDescent="0.2">
      <c r="A41" s="109">
        <v>2023</v>
      </c>
      <c r="B41" s="42">
        <v>431564.09917700005</v>
      </c>
      <c r="C41" s="43">
        <v>1083193.1041224352</v>
      </c>
      <c r="D41" s="43">
        <v>30114.875030449999</v>
      </c>
      <c r="E41" s="43">
        <v>282841.49419412366</v>
      </c>
      <c r="F41" s="43">
        <v>68575.14</v>
      </c>
      <c r="G41" s="43">
        <v>64749.071770960007</v>
      </c>
      <c r="H41" s="43">
        <v>48130.548717000005</v>
      </c>
      <c r="I41" s="43">
        <v>103804.74490551002</v>
      </c>
      <c r="J41" s="43">
        <v>43470.842939540002</v>
      </c>
      <c r="K41" s="43">
        <v>55351.201618213767</v>
      </c>
      <c r="L41" s="43">
        <v>34348.467090160892</v>
      </c>
      <c r="M41" s="43">
        <v>22372.951993920047</v>
      </c>
      <c r="N41" s="43">
        <v>107332.00135512263</v>
      </c>
      <c r="O41" s="43">
        <v>69469.833763707749</v>
      </c>
      <c r="P41" s="43">
        <v>78064.435987936115</v>
      </c>
      <c r="Q41" s="43">
        <v>63201.219341839998</v>
      </c>
      <c r="R41" s="43">
        <v>110782.36394268539</v>
      </c>
      <c r="S41" s="43">
        <v>59176.75101444</v>
      </c>
      <c r="T41" s="43">
        <v>43785.048037032851</v>
      </c>
      <c r="U41" s="43">
        <v>55865.26195168979</v>
      </c>
      <c r="V41" s="43">
        <v>231450.01</v>
      </c>
      <c r="W41" s="43">
        <v>39396.61</v>
      </c>
      <c r="X41" s="43">
        <v>73331.035864249992</v>
      </c>
      <c r="Y41" s="37">
        <v>22675.216593490004</v>
      </c>
      <c r="Z41" s="36">
        <f t="shared" si="0"/>
        <v>3223046.329411508</v>
      </c>
    </row>
    <row r="42" spans="1:29" s="1" customFormat="1" ht="13.7" customHeight="1" x14ac:dyDescent="0.2">
      <c r="A42" s="109">
        <v>2024</v>
      </c>
      <c r="B42" s="42">
        <v>1326336.1841188699</v>
      </c>
      <c r="C42" s="43">
        <v>2698826.7</v>
      </c>
      <c r="D42" s="43">
        <v>72648.83983134001</v>
      </c>
      <c r="E42" s="43">
        <v>831822.47679801472</v>
      </c>
      <c r="F42" s="43">
        <v>216141.74</v>
      </c>
      <c r="G42" s="43">
        <v>32830.123871830001</v>
      </c>
      <c r="H42" s="43">
        <v>145804.97789029</v>
      </c>
      <c r="I42" s="43">
        <v>279984.05938828993</v>
      </c>
      <c r="J42" s="43">
        <v>117972.77680654</v>
      </c>
      <c r="K42" s="43">
        <v>150038.96130099005</v>
      </c>
      <c r="L42" s="43"/>
      <c r="M42" s="43">
        <v>67181.035401489993</v>
      </c>
      <c r="N42" s="43">
        <v>246712.73101575044</v>
      </c>
      <c r="O42" s="43">
        <v>186098.26866080001</v>
      </c>
      <c r="P42" s="43">
        <v>248961.30000000002</v>
      </c>
      <c r="Q42" s="43">
        <v>202118.57454</v>
      </c>
      <c r="R42" s="43">
        <v>304248.89648366999</v>
      </c>
      <c r="S42" s="43">
        <v>157058.43668662998</v>
      </c>
      <c r="T42" s="43"/>
      <c r="U42" s="43">
        <v>145934.01959702998</v>
      </c>
      <c r="V42" s="43">
        <v>724809.16</v>
      </c>
      <c r="W42" s="43">
        <v>109568.66860288999</v>
      </c>
      <c r="X42" s="43">
        <v>261583.46676841998</v>
      </c>
      <c r="Y42" s="37">
        <v>54233.199772529893</v>
      </c>
      <c r="Z42" s="36">
        <f t="shared" si="0"/>
        <v>8580914.5975353755</v>
      </c>
    </row>
    <row r="43" spans="1:29" s="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</row>
    <row r="44" spans="1:29" s="1" customFormat="1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9" s="1" customFormat="1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9" s="1" customFormat="1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9" s="1" customFormat="1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9" s="1" customFormat="1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  <c r="AA48" s="22"/>
      <c r="AB48" s="22"/>
      <c r="AC48" s="22"/>
    </row>
    <row r="49" spans="1:26" x14ac:dyDescent="0.2">
      <c r="A49" s="111"/>
      <c r="Z49" s="110"/>
    </row>
    <row r="50" spans="1:26" x14ac:dyDescent="0.2">
      <c r="A50" s="111"/>
      <c r="Z50" s="110"/>
    </row>
    <row r="51" spans="1:26" x14ac:dyDescent="0.2">
      <c r="A51" s="111"/>
    </row>
    <row r="52" spans="1:26" x14ac:dyDescent="0.2">
      <c r="A52" s="111"/>
    </row>
    <row r="53" spans="1:26" x14ac:dyDescent="0.2">
      <c r="A53" s="111"/>
    </row>
    <row r="54" spans="1:26" x14ac:dyDescent="0.2">
      <c r="A54" s="111"/>
    </row>
    <row r="55" spans="1:26" x14ac:dyDescent="0.2">
      <c r="A55" s="111"/>
    </row>
    <row r="56" spans="1:26" x14ac:dyDescent="0.2">
      <c r="A56" s="111"/>
    </row>
    <row r="57" spans="1:26" x14ac:dyDescent="0.2">
      <c r="A57" s="111"/>
    </row>
    <row r="58" spans="1:26" x14ac:dyDescent="0.2">
      <c r="A58" s="111"/>
    </row>
    <row r="59" spans="1:26" x14ac:dyDescent="0.2">
      <c r="A59" s="111"/>
    </row>
    <row r="60" spans="1:26" x14ac:dyDescent="0.2">
      <c r="A60" s="111"/>
    </row>
    <row r="61" spans="1:26" x14ac:dyDescent="0.2">
      <c r="A61" s="111"/>
    </row>
    <row r="62" spans="1:26" x14ac:dyDescent="0.2">
      <c r="A62" s="111"/>
    </row>
    <row r="63" spans="1:26" x14ac:dyDescent="0.2">
      <c r="A63" s="111"/>
    </row>
    <row r="64" spans="1:26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</sheetData>
  <phoneticPr fontId="7" type="noConversion"/>
  <hyperlinks>
    <hyperlink ref="A5" location="INDICE!A14" display="VOLVER AL INDICE" xr:uid="{00000000-0004-0000-3600-000000000000}"/>
  </hyperlinks>
  <pageMargins left="0.75" right="0.75" top="1" bottom="1" header="0" footer="0"/>
  <headerFooter alignWithMargins="0"/>
  <ignoredErrors>
    <ignoredError sqref="Z10:Z40" formulaRange="1"/>
  </ignoredError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9"/>
  <dimension ref="A1:AC35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21" customWidth="1"/>
    <col min="27" max="16384" width="9.140625" style="21"/>
  </cols>
  <sheetData>
    <row r="1" spans="1:26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4" customFormat="1" ht="25.5" customHeight="1" x14ac:dyDescent="0.2">
      <c r="A2" s="102" t="s">
        <v>6</v>
      </c>
      <c r="B2" s="30" t="s">
        <v>112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Gastos en Servicios Sociales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4" customFormat="1" ht="12.75" customHeight="1" x14ac:dyDescent="0.2">
      <c r="A3" s="102" t="s">
        <v>1825</v>
      </c>
      <c r="B3" s="19" t="s">
        <v>1836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4" customFormat="1" ht="33.75" customHeight="1" x14ac:dyDescent="0.2">
      <c r="A5" s="103" t="s">
        <v>1839</v>
      </c>
      <c r="B5" s="18" t="s">
        <v>1852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6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4" customFormat="1" ht="22.5" customHeight="1" x14ac:dyDescent="0.2">
      <c r="A7" s="102" t="s">
        <v>1840</v>
      </c>
      <c r="B7" s="25" t="s">
        <v>1850</v>
      </c>
      <c r="C7" s="40" t="s">
        <v>1850</v>
      </c>
      <c r="D7" s="40" t="s">
        <v>1850</v>
      </c>
      <c r="E7" s="40" t="s">
        <v>1850</v>
      </c>
      <c r="F7" s="40" t="s">
        <v>1850</v>
      </c>
      <c r="G7" s="40" t="s">
        <v>1850</v>
      </c>
      <c r="H7" s="40" t="s">
        <v>1850</v>
      </c>
      <c r="I7" s="40" t="s">
        <v>1850</v>
      </c>
      <c r="J7" s="40" t="s">
        <v>1850</v>
      </c>
      <c r="K7" s="40" t="s">
        <v>1850</v>
      </c>
      <c r="L7" s="40" t="s">
        <v>1850</v>
      </c>
      <c r="M7" s="40" t="s">
        <v>1850</v>
      </c>
      <c r="N7" s="40" t="s">
        <v>1850</v>
      </c>
      <c r="O7" s="40" t="s">
        <v>1850</v>
      </c>
      <c r="P7" s="40" t="s">
        <v>1850</v>
      </c>
      <c r="Q7" s="40" t="s">
        <v>1850</v>
      </c>
      <c r="R7" s="40" t="s">
        <v>1850</v>
      </c>
      <c r="S7" s="40" t="s">
        <v>1850</v>
      </c>
      <c r="T7" s="40" t="s">
        <v>1850</v>
      </c>
      <c r="U7" s="40" t="s">
        <v>1850</v>
      </c>
      <c r="V7" s="40" t="s">
        <v>1850</v>
      </c>
      <c r="W7" s="40" t="s">
        <v>1850</v>
      </c>
      <c r="X7" s="40" t="s">
        <v>1850</v>
      </c>
      <c r="Y7" s="40" t="s">
        <v>1850</v>
      </c>
      <c r="Z7" s="41" t="s">
        <v>1850</v>
      </c>
    </row>
    <row r="8" spans="1:26" s="44" customFormat="1" ht="11.25" x14ac:dyDescent="0.2">
      <c r="A8" s="104" t="s">
        <v>1841</v>
      </c>
      <c r="B8" s="121" t="s">
        <v>1525</v>
      </c>
      <c r="C8" s="122" t="s">
        <v>1526</v>
      </c>
      <c r="D8" s="122" t="s">
        <v>1527</v>
      </c>
      <c r="E8" s="124" t="s">
        <v>1528</v>
      </c>
      <c r="F8" s="122" t="s">
        <v>1529</v>
      </c>
      <c r="G8" s="122" t="s">
        <v>1530</v>
      </c>
      <c r="H8" s="124" t="s">
        <v>1531</v>
      </c>
      <c r="I8" s="122" t="s">
        <v>1532</v>
      </c>
      <c r="J8" s="122" t="s">
        <v>1533</v>
      </c>
      <c r="K8" s="124" t="s">
        <v>1534</v>
      </c>
      <c r="L8" s="122" t="s">
        <v>1535</v>
      </c>
      <c r="M8" s="122" t="s">
        <v>1536</v>
      </c>
      <c r="N8" s="124" t="s">
        <v>1537</v>
      </c>
      <c r="O8" s="122" t="s">
        <v>1538</v>
      </c>
      <c r="P8" s="122" t="s">
        <v>1539</v>
      </c>
      <c r="Q8" s="124" t="s">
        <v>1540</v>
      </c>
      <c r="R8" s="122" t="s">
        <v>1541</v>
      </c>
      <c r="S8" s="122" t="s">
        <v>1542</v>
      </c>
      <c r="T8" s="122" t="s">
        <v>1543</v>
      </c>
      <c r="U8" s="122" t="s">
        <v>1544</v>
      </c>
      <c r="V8" s="122" t="s">
        <v>1545</v>
      </c>
      <c r="W8" s="122" t="s">
        <v>1546</v>
      </c>
      <c r="X8" s="122" t="s">
        <v>1547</v>
      </c>
      <c r="Y8" s="122" t="s">
        <v>1548</v>
      </c>
      <c r="Z8" s="123" t="s">
        <v>1549</v>
      </c>
    </row>
    <row r="9" spans="1:26" s="45" customFormat="1" ht="23.25" customHeight="1" thickBot="1" x14ac:dyDescent="0.25">
      <c r="A9" s="105" t="s">
        <v>162</v>
      </c>
      <c r="B9" s="71" t="s">
        <v>84</v>
      </c>
      <c r="C9" s="23" t="s">
        <v>139</v>
      </c>
      <c r="D9" s="23" t="s">
        <v>140</v>
      </c>
      <c r="E9" s="32" t="s">
        <v>141</v>
      </c>
      <c r="F9" s="23" t="s">
        <v>142</v>
      </c>
      <c r="G9" s="23" t="s">
        <v>143</v>
      </c>
      <c r="H9" s="32" t="s">
        <v>144</v>
      </c>
      <c r="I9" s="23" t="s">
        <v>145</v>
      </c>
      <c r="J9" s="23" t="s">
        <v>146</v>
      </c>
      <c r="K9" s="32" t="s">
        <v>147</v>
      </c>
      <c r="L9" s="23" t="s">
        <v>148</v>
      </c>
      <c r="M9" s="23" t="s">
        <v>149</v>
      </c>
      <c r="N9" s="32" t="s">
        <v>150</v>
      </c>
      <c r="O9" s="23" t="s">
        <v>151</v>
      </c>
      <c r="P9" s="23" t="s">
        <v>152</v>
      </c>
      <c r="Q9" s="32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33" t="s">
        <v>161</v>
      </c>
    </row>
    <row r="10" spans="1:26" s="1" customFormat="1" ht="13.7" customHeight="1" x14ac:dyDescent="0.2">
      <c r="A10" s="109">
        <v>1992</v>
      </c>
      <c r="B10" s="128">
        <v>1867.2033896390219</v>
      </c>
      <c r="C10" s="128">
        <v>2817.6759789704374</v>
      </c>
      <c r="D10" s="128">
        <v>230.75054366874795</v>
      </c>
      <c r="E10" s="128">
        <v>931.16793888297332</v>
      </c>
      <c r="F10" s="128">
        <v>286.23358302492153</v>
      </c>
      <c r="G10" s="128">
        <v>363.1911603797866</v>
      </c>
      <c r="H10" s="128">
        <v>218.66242224057405</v>
      </c>
      <c r="I10" s="128">
        <v>430.75947704159501</v>
      </c>
      <c r="J10" s="128">
        <v>226.21883539877629</v>
      </c>
      <c r="K10" s="128">
        <v>226.21168914755785</v>
      </c>
      <c r="L10" s="128">
        <v>171.145827622448</v>
      </c>
      <c r="M10" s="128">
        <v>188.11889772746088</v>
      </c>
      <c r="N10" s="128">
        <v>453.18690119285378</v>
      </c>
      <c r="O10" s="128">
        <v>274.9535981709688</v>
      </c>
      <c r="P10" s="128">
        <v>335.21131788573132</v>
      </c>
      <c r="Q10" s="128">
        <v>297.40707047248264</v>
      </c>
      <c r="R10" s="128">
        <v>371.55270641877922</v>
      </c>
      <c r="S10" s="128">
        <v>229.15283739545077</v>
      </c>
      <c r="T10" s="128">
        <v>157.78522337148743</v>
      </c>
      <c r="U10" s="128">
        <v>166.82001762407572</v>
      </c>
      <c r="V10" s="128">
        <v>912.63189136895471</v>
      </c>
      <c r="W10" s="128">
        <v>301.33169258377404</v>
      </c>
      <c r="X10" s="128">
        <v>399.25597051325542</v>
      </c>
      <c r="Y10" s="128">
        <v>120.47443835672864</v>
      </c>
      <c r="Z10" s="35">
        <f>SUM(B10:Y10)</f>
        <v>11977.10340909884</v>
      </c>
    </row>
    <row r="11" spans="1:26" s="1" customFormat="1" ht="13.7" customHeight="1" x14ac:dyDescent="0.2">
      <c r="A11" s="109">
        <v>1993</v>
      </c>
      <c r="B11" s="42">
        <v>2069.1628443775126</v>
      </c>
      <c r="C11" s="43">
        <v>3649.5946201708612</v>
      </c>
      <c r="D11" s="43">
        <v>260.61864220581469</v>
      </c>
      <c r="E11" s="43">
        <v>1252.5493556030704</v>
      </c>
      <c r="F11" s="43">
        <v>310.91202273861512</v>
      </c>
      <c r="G11" s="43">
        <v>375.42132469766017</v>
      </c>
      <c r="H11" s="43">
        <v>253.23140920520467</v>
      </c>
      <c r="I11" s="43">
        <v>515.04806296349807</v>
      </c>
      <c r="J11" s="43">
        <v>236.87086656087027</v>
      </c>
      <c r="K11" s="43">
        <v>259.50198765235342</v>
      </c>
      <c r="L11" s="43">
        <v>220.72776992426446</v>
      </c>
      <c r="M11" s="43">
        <v>181.10269636811964</v>
      </c>
      <c r="N11" s="43">
        <v>556.54171351347554</v>
      </c>
      <c r="O11" s="43">
        <v>322.05211540456207</v>
      </c>
      <c r="P11" s="43">
        <v>436.34552794028946</v>
      </c>
      <c r="Q11" s="43">
        <v>383.64709734601479</v>
      </c>
      <c r="R11" s="43">
        <v>399.21899977348613</v>
      </c>
      <c r="S11" s="43">
        <v>337.35790252900091</v>
      </c>
      <c r="T11" s="43">
        <v>198.95954101387682</v>
      </c>
      <c r="U11" s="43">
        <v>195.67725299508561</v>
      </c>
      <c r="V11" s="43">
        <v>1086.6195017802615</v>
      </c>
      <c r="W11" s="43">
        <v>368.93414709506374</v>
      </c>
      <c r="X11" s="43">
        <v>429.45766768760114</v>
      </c>
      <c r="Y11" s="37">
        <v>154.27854330585751</v>
      </c>
      <c r="Z11" s="36">
        <f t="shared" ref="Z11:Z42" si="0">SUM(B11:Y11)</f>
        <v>14453.831612852418</v>
      </c>
    </row>
    <row r="12" spans="1:26" s="1" customFormat="1" ht="13.7" customHeight="1" x14ac:dyDescent="0.2">
      <c r="A12" s="109">
        <v>1994</v>
      </c>
      <c r="B12" s="42">
        <v>1899.0149109755691</v>
      </c>
      <c r="C12" s="43">
        <v>4034.5625626514261</v>
      </c>
      <c r="D12" s="43">
        <v>260.45211682999008</v>
      </c>
      <c r="E12" s="43">
        <v>1362.6888618531987</v>
      </c>
      <c r="F12" s="43">
        <v>327.39595254686225</v>
      </c>
      <c r="G12" s="43">
        <v>370.66099786014956</v>
      </c>
      <c r="H12" s="43">
        <v>268.79876778253083</v>
      </c>
      <c r="I12" s="43">
        <v>545.07740542606427</v>
      </c>
      <c r="J12" s="43">
        <v>271.88853991959309</v>
      </c>
      <c r="K12" s="43">
        <v>335.92473516533198</v>
      </c>
      <c r="L12" s="43">
        <v>230.58508099193534</v>
      </c>
      <c r="M12" s="43">
        <v>188.12100026084255</v>
      </c>
      <c r="N12" s="43">
        <v>595.87669500870288</v>
      </c>
      <c r="O12" s="43">
        <v>341.9044965575174</v>
      </c>
      <c r="P12" s="43">
        <v>469.22041184526392</v>
      </c>
      <c r="Q12" s="43">
        <v>379.70424176313713</v>
      </c>
      <c r="R12" s="43">
        <v>415.92111139613729</v>
      </c>
      <c r="S12" s="43">
        <v>443.85271955806957</v>
      </c>
      <c r="T12" s="43">
        <v>239.21296524547276</v>
      </c>
      <c r="U12" s="43">
        <v>225.31689866196285</v>
      </c>
      <c r="V12" s="43">
        <v>1218.2395152285449</v>
      </c>
      <c r="W12" s="43">
        <v>381.07175271551966</v>
      </c>
      <c r="X12" s="43">
        <v>505.41343461063281</v>
      </c>
      <c r="Y12" s="37">
        <v>188.74554802149748</v>
      </c>
      <c r="Z12" s="36">
        <f t="shared" si="0"/>
        <v>15499.650722875953</v>
      </c>
    </row>
    <row r="13" spans="1:26" s="1" customFormat="1" ht="13.7" customHeight="1" x14ac:dyDescent="0.2">
      <c r="A13" s="109">
        <v>1995</v>
      </c>
      <c r="B13" s="42">
        <v>2020.2740011020217</v>
      </c>
      <c r="C13" s="43">
        <v>3970.24090963444</v>
      </c>
      <c r="D13" s="43">
        <v>233.54134257216003</v>
      </c>
      <c r="E13" s="43">
        <v>1123.6403917026926</v>
      </c>
      <c r="F13" s="43">
        <v>335.59888216992567</v>
      </c>
      <c r="G13" s="43">
        <v>398.66808217769159</v>
      </c>
      <c r="H13" s="43">
        <v>262.21938654203734</v>
      </c>
      <c r="I13" s="43">
        <v>540.54253986095603</v>
      </c>
      <c r="J13" s="43">
        <v>273.26689278620182</v>
      </c>
      <c r="K13" s="43">
        <v>358.2847458868132</v>
      </c>
      <c r="L13" s="43">
        <v>245.52517679342992</v>
      </c>
      <c r="M13" s="43">
        <v>231.3142348495382</v>
      </c>
      <c r="N13" s="43">
        <v>628.87918602612353</v>
      </c>
      <c r="O13" s="43">
        <v>333.85819778556697</v>
      </c>
      <c r="P13" s="43">
        <v>505.89793866595863</v>
      </c>
      <c r="Q13" s="43">
        <v>419.26478486259282</v>
      </c>
      <c r="R13" s="43">
        <v>414.00312924637672</v>
      </c>
      <c r="S13" s="43">
        <v>381.51585310678115</v>
      </c>
      <c r="T13" s="43">
        <v>228.46495582151871</v>
      </c>
      <c r="U13" s="43">
        <v>265.54835069727852</v>
      </c>
      <c r="V13" s="43">
        <v>1252.039298360995</v>
      </c>
      <c r="W13" s="43">
        <v>314.28642533563982</v>
      </c>
      <c r="X13" s="43">
        <v>543.77427387846592</v>
      </c>
      <c r="Y13" s="37">
        <v>193.56470343440756</v>
      </c>
      <c r="Z13" s="36">
        <f t="shared" si="0"/>
        <v>15474.213683299611</v>
      </c>
    </row>
    <row r="14" spans="1:26" s="1" customFormat="1" ht="13.7" customHeight="1" x14ac:dyDescent="0.2">
      <c r="A14" s="109">
        <v>1996</v>
      </c>
      <c r="B14" s="42">
        <v>2243.1402925258385</v>
      </c>
      <c r="C14" s="43">
        <v>4418.2469187537472</v>
      </c>
      <c r="D14" s="43">
        <v>231.49826671749278</v>
      </c>
      <c r="E14" s="43">
        <v>1021.5312590344158</v>
      </c>
      <c r="F14" s="43">
        <v>341.30389478533715</v>
      </c>
      <c r="G14" s="43">
        <v>408.43576644774129</v>
      </c>
      <c r="H14" s="43">
        <v>262.64481597940346</v>
      </c>
      <c r="I14" s="43">
        <v>541.7890736903264</v>
      </c>
      <c r="J14" s="43">
        <v>258.76637666214168</v>
      </c>
      <c r="K14" s="43">
        <v>288.72628078618908</v>
      </c>
      <c r="L14" s="43">
        <v>237.35059167742608</v>
      </c>
      <c r="M14" s="43">
        <v>235.95301609443146</v>
      </c>
      <c r="N14" s="43">
        <v>557.06527383504147</v>
      </c>
      <c r="O14" s="43">
        <v>314.6574545899586</v>
      </c>
      <c r="P14" s="43">
        <v>443.60994582376861</v>
      </c>
      <c r="Q14" s="43">
        <v>370.01234555496967</v>
      </c>
      <c r="R14" s="43">
        <v>366.15986078609978</v>
      </c>
      <c r="S14" s="43">
        <v>265.35594514170145</v>
      </c>
      <c r="T14" s="43">
        <v>176.06772711784498</v>
      </c>
      <c r="U14" s="43">
        <v>278.91659575979935</v>
      </c>
      <c r="V14" s="43">
        <v>1138.6449746313181</v>
      </c>
      <c r="W14" s="43">
        <v>306.64677544042013</v>
      </c>
      <c r="X14" s="43">
        <v>531.96396829929051</v>
      </c>
      <c r="Y14" s="37">
        <v>168.27880752139714</v>
      </c>
      <c r="Z14" s="36">
        <f t="shared" si="0"/>
        <v>15406.766227656102</v>
      </c>
    </row>
    <row r="15" spans="1:26" s="1" customFormat="1" ht="13.7" customHeight="1" x14ac:dyDescent="0.2">
      <c r="A15" s="109">
        <v>1997</v>
      </c>
      <c r="B15" s="42">
        <v>2236.3223804797803</v>
      </c>
      <c r="C15" s="43">
        <v>5536.3077741774287</v>
      </c>
      <c r="D15" s="43">
        <v>268.60217668464122</v>
      </c>
      <c r="E15" s="43">
        <v>1167.8282140012282</v>
      </c>
      <c r="F15" s="43">
        <v>421.62635930444776</v>
      </c>
      <c r="G15" s="43">
        <v>461.76962252603869</v>
      </c>
      <c r="H15" s="43">
        <v>287.74121743256552</v>
      </c>
      <c r="I15" s="43">
        <v>554.89525443732259</v>
      </c>
      <c r="J15" s="43">
        <v>332.21735501966066</v>
      </c>
      <c r="K15" s="43">
        <v>284.91802159583409</v>
      </c>
      <c r="L15" s="43">
        <v>229.75483257371636</v>
      </c>
      <c r="M15" s="43">
        <v>250.14463132849392</v>
      </c>
      <c r="N15" s="43">
        <v>609.39522425800351</v>
      </c>
      <c r="O15" s="43">
        <v>363.61614923689734</v>
      </c>
      <c r="P15" s="43">
        <v>461.34217500181637</v>
      </c>
      <c r="Q15" s="43">
        <v>362.33621900447696</v>
      </c>
      <c r="R15" s="43">
        <v>433.2954789657162</v>
      </c>
      <c r="S15" s="43">
        <v>341.72334662910521</v>
      </c>
      <c r="T15" s="43">
        <v>207.4298896060744</v>
      </c>
      <c r="U15" s="43">
        <v>309.6874654421423</v>
      </c>
      <c r="V15" s="43">
        <v>1247.1866233607655</v>
      </c>
      <c r="W15" s="43">
        <v>343.99858789138563</v>
      </c>
      <c r="X15" s="43">
        <v>452.87830785385273</v>
      </c>
      <c r="Y15" s="37">
        <v>178.19189845294386</v>
      </c>
      <c r="Z15" s="36">
        <f t="shared" si="0"/>
        <v>17343.209205264342</v>
      </c>
    </row>
    <row r="16" spans="1:26" s="1" customFormat="1" ht="13.7" customHeight="1" x14ac:dyDescent="0.2">
      <c r="A16" s="109">
        <v>1998</v>
      </c>
      <c r="B16" s="42">
        <v>2208.5818827899916</v>
      </c>
      <c r="C16" s="43">
        <v>5900.9948697156287</v>
      </c>
      <c r="D16" s="43">
        <v>283.52201295579852</v>
      </c>
      <c r="E16" s="43">
        <v>1184.2906600704466</v>
      </c>
      <c r="F16" s="43">
        <v>416.51837416678546</v>
      </c>
      <c r="G16" s="43">
        <v>472.97699290980864</v>
      </c>
      <c r="H16" s="43">
        <v>332.76837085650624</v>
      </c>
      <c r="I16" s="43">
        <v>601.92522444580572</v>
      </c>
      <c r="J16" s="43">
        <v>330.28608455897046</v>
      </c>
      <c r="K16" s="43">
        <v>293.77247255928506</v>
      </c>
      <c r="L16" s="43">
        <v>255.67554471759749</v>
      </c>
      <c r="M16" s="43">
        <v>270.03582602900048</v>
      </c>
      <c r="N16" s="43">
        <v>689.98650428414021</v>
      </c>
      <c r="O16" s="43">
        <v>389.69557755519412</v>
      </c>
      <c r="P16" s="43">
        <v>500.57919463700784</v>
      </c>
      <c r="Q16" s="43">
        <v>360.70197459946701</v>
      </c>
      <c r="R16" s="43">
        <v>420.3027267761268</v>
      </c>
      <c r="S16" s="43">
        <v>342.28955723084687</v>
      </c>
      <c r="T16" s="43">
        <v>245.05675256329991</v>
      </c>
      <c r="U16" s="43">
        <v>345.95653618725095</v>
      </c>
      <c r="V16" s="43">
        <v>1346.0597638181882</v>
      </c>
      <c r="W16" s="43">
        <v>361.99407865939816</v>
      </c>
      <c r="X16" s="43">
        <v>434.56443061412892</v>
      </c>
      <c r="Y16" s="37">
        <v>195.44876990128378</v>
      </c>
      <c r="Z16" s="36">
        <f t="shared" si="0"/>
        <v>18183.984182601958</v>
      </c>
    </row>
    <row r="17" spans="1:26" s="1" customFormat="1" ht="13.7" customHeight="1" x14ac:dyDescent="0.2">
      <c r="A17" s="109">
        <v>1999</v>
      </c>
      <c r="B17" s="42">
        <v>2401.3408542383127</v>
      </c>
      <c r="C17" s="43">
        <v>6283.3040443841483</v>
      </c>
      <c r="D17" s="43">
        <v>275.6037459586417</v>
      </c>
      <c r="E17" s="43">
        <v>1246.1635808662711</v>
      </c>
      <c r="F17" s="43">
        <v>377.86002622577104</v>
      </c>
      <c r="G17" s="43">
        <v>525.88236400453661</v>
      </c>
      <c r="H17" s="43">
        <v>304.11411483490724</v>
      </c>
      <c r="I17" s="43">
        <v>709.87012052364753</v>
      </c>
      <c r="J17" s="43">
        <v>315.93684924301016</v>
      </c>
      <c r="K17" s="43">
        <v>326.69919560726834</v>
      </c>
      <c r="L17" s="43">
        <v>306.75826540723546</v>
      </c>
      <c r="M17" s="43">
        <v>313.08595567565459</v>
      </c>
      <c r="N17" s="43">
        <v>733.14165239866122</v>
      </c>
      <c r="O17" s="43">
        <v>423.54373399359145</v>
      </c>
      <c r="P17" s="43">
        <v>560.49217943618498</v>
      </c>
      <c r="Q17" s="43">
        <v>349.82459366196997</v>
      </c>
      <c r="R17" s="43">
        <v>441.55154603466372</v>
      </c>
      <c r="S17" s="43">
        <v>365.76398413481792</v>
      </c>
      <c r="T17" s="43">
        <v>304.58638498903036</v>
      </c>
      <c r="U17" s="43">
        <v>376.76813490621942</v>
      </c>
      <c r="V17" s="43">
        <v>1400.5455470278091</v>
      </c>
      <c r="W17" s="43">
        <v>358.1879464842994</v>
      </c>
      <c r="X17" s="43">
        <v>492.1047379734855</v>
      </c>
      <c r="Y17" s="37">
        <v>215.54881197417981</v>
      </c>
      <c r="Z17" s="36">
        <f t="shared" si="0"/>
        <v>19408.678369984318</v>
      </c>
    </row>
    <row r="18" spans="1:26" s="1" customFormat="1" ht="13.7" customHeight="1" x14ac:dyDescent="0.2">
      <c r="A18" s="109">
        <v>2000</v>
      </c>
      <c r="B18" s="42">
        <v>2461.4714052733962</v>
      </c>
      <c r="C18" s="43">
        <v>6204.4591539011863</v>
      </c>
      <c r="D18" s="43">
        <v>245.06538735647823</v>
      </c>
      <c r="E18" s="43">
        <v>1278.7906313620092</v>
      </c>
      <c r="F18" s="43">
        <v>385.49710770419136</v>
      </c>
      <c r="G18" s="43">
        <v>471.10821651466472</v>
      </c>
      <c r="H18" s="43">
        <v>278.57681337522388</v>
      </c>
      <c r="I18" s="43">
        <v>672.99486506633025</v>
      </c>
      <c r="J18" s="43">
        <v>292.2142647548585</v>
      </c>
      <c r="K18" s="43">
        <v>327.38407256764015</v>
      </c>
      <c r="L18" s="43">
        <v>275.31918040975887</v>
      </c>
      <c r="M18" s="43">
        <v>302.71344495027171</v>
      </c>
      <c r="N18" s="43">
        <v>741.24204306475633</v>
      </c>
      <c r="O18" s="43">
        <v>374.1776366432897</v>
      </c>
      <c r="P18" s="43">
        <v>540.47667351211192</v>
      </c>
      <c r="Q18" s="43">
        <v>360.79425549985609</v>
      </c>
      <c r="R18" s="43">
        <v>469.4963156580244</v>
      </c>
      <c r="S18" s="43">
        <v>376.26131354672225</v>
      </c>
      <c r="T18" s="43">
        <v>269.05154102123919</v>
      </c>
      <c r="U18" s="43">
        <v>371.73329191539699</v>
      </c>
      <c r="V18" s="43">
        <v>1401.7357757012285</v>
      </c>
      <c r="W18" s="43">
        <v>375.86525298358464</v>
      </c>
      <c r="X18" s="43">
        <v>472.75989428248454</v>
      </c>
      <c r="Y18" s="37">
        <v>178.60887732818261</v>
      </c>
      <c r="Z18" s="36">
        <f t="shared" si="0"/>
        <v>19127.797414392888</v>
      </c>
    </row>
    <row r="19" spans="1:26" s="1" customFormat="1" ht="13.7" customHeight="1" x14ac:dyDescent="0.2">
      <c r="A19" s="109">
        <v>2001</v>
      </c>
      <c r="B19" s="42">
        <v>2425.6072803173874</v>
      </c>
      <c r="C19" s="43">
        <v>6106.1187553399095</v>
      </c>
      <c r="D19" s="43">
        <v>256.96497313072143</v>
      </c>
      <c r="E19" s="43">
        <v>1507.6995073361556</v>
      </c>
      <c r="F19" s="43">
        <v>412.80787991222309</v>
      </c>
      <c r="G19" s="43">
        <v>477.97028895127704</v>
      </c>
      <c r="H19" s="43">
        <v>282.66765891666358</v>
      </c>
      <c r="I19" s="43">
        <v>680.0572681123698</v>
      </c>
      <c r="J19" s="43">
        <v>299.58516327502315</v>
      </c>
      <c r="K19" s="43">
        <v>320.75754252135886</v>
      </c>
      <c r="L19" s="43">
        <v>278.9488218738191</v>
      </c>
      <c r="M19" s="43">
        <v>277.91971188492505</v>
      </c>
      <c r="N19" s="43">
        <v>702.35171008785255</v>
      </c>
      <c r="O19" s="43">
        <v>355.6728824493992</v>
      </c>
      <c r="P19" s="43">
        <v>564.46106025583117</v>
      </c>
      <c r="Q19" s="43">
        <v>335.16627020311142</v>
      </c>
      <c r="R19" s="43">
        <v>430.9683414835963</v>
      </c>
      <c r="S19" s="43">
        <v>369.22582047748392</v>
      </c>
      <c r="T19" s="43">
        <v>362.64933088234551</v>
      </c>
      <c r="U19" s="43">
        <v>379.85674428245017</v>
      </c>
      <c r="V19" s="43">
        <v>1303.8228962938472</v>
      </c>
      <c r="W19" s="43">
        <v>375.44528423492278</v>
      </c>
      <c r="X19" s="43">
        <v>496.90443072197689</v>
      </c>
      <c r="Y19" s="37">
        <v>200.9601448612961</v>
      </c>
      <c r="Z19" s="36">
        <f t="shared" si="0"/>
        <v>19204.589767805948</v>
      </c>
    </row>
    <row r="20" spans="1:26" s="1" customFormat="1" ht="13.7" customHeight="1" x14ac:dyDescent="0.2">
      <c r="A20" s="109">
        <v>2002</v>
      </c>
      <c r="B20" s="42">
        <v>2342.0655718969779</v>
      </c>
      <c r="C20" s="43">
        <v>5991.1993306808617</v>
      </c>
      <c r="D20" s="43">
        <v>272.09559588143685</v>
      </c>
      <c r="E20" s="43">
        <v>1482.3075890450034</v>
      </c>
      <c r="F20" s="43">
        <v>376.63158631028733</v>
      </c>
      <c r="G20" s="43">
        <v>459.59560788176691</v>
      </c>
      <c r="H20" s="43">
        <v>338.44224814360007</v>
      </c>
      <c r="I20" s="43">
        <v>615.81482818885127</v>
      </c>
      <c r="J20" s="43">
        <v>297.25183231799497</v>
      </c>
      <c r="K20" s="43">
        <v>302.89014496161531</v>
      </c>
      <c r="L20" s="43">
        <v>267.90159551149213</v>
      </c>
      <c r="M20" s="43">
        <v>254.91099461980923</v>
      </c>
      <c r="N20" s="43">
        <v>683.75412239660034</v>
      </c>
      <c r="O20" s="43">
        <v>345.77667868264854</v>
      </c>
      <c r="P20" s="43">
        <v>609.49844829394658</v>
      </c>
      <c r="Q20" s="43">
        <v>330.83120393358251</v>
      </c>
      <c r="R20" s="43">
        <v>393.75855396413948</v>
      </c>
      <c r="S20" s="43">
        <v>344.59286615858036</v>
      </c>
      <c r="T20" s="43">
        <v>341.80862231887932</v>
      </c>
      <c r="U20" s="43">
        <v>392.04251442994388</v>
      </c>
      <c r="V20" s="43">
        <v>1294.5439485384038</v>
      </c>
      <c r="W20" s="43">
        <v>412.36615206637583</v>
      </c>
      <c r="X20" s="43">
        <v>512.03099418329373</v>
      </c>
      <c r="Y20" s="37">
        <v>200.99367629274408</v>
      </c>
      <c r="Z20" s="36">
        <f t="shared" si="0"/>
        <v>18863.104706698839</v>
      </c>
    </row>
    <row r="21" spans="1:26" s="1" customFormat="1" ht="13.7" customHeight="1" x14ac:dyDescent="0.2">
      <c r="A21" s="109">
        <v>2003</v>
      </c>
      <c r="B21" s="42">
        <v>2897.5119118329198</v>
      </c>
      <c r="C21" s="43">
        <v>6477.5051014404744</v>
      </c>
      <c r="D21" s="43">
        <v>348.00857411194136</v>
      </c>
      <c r="E21" s="43">
        <v>1772.2850465937117</v>
      </c>
      <c r="F21" s="43">
        <v>444.5413986757867</v>
      </c>
      <c r="G21" s="43">
        <v>560.99560944013649</v>
      </c>
      <c r="H21" s="43">
        <v>451.08167521943727</v>
      </c>
      <c r="I21" s="43">
        <v>764.09589308387433</v>
      </c>
      <c r="J21" s="43">
        <v>355.76538846725214</v>
      </c>
      <c r="K21" s="43">
        <v>357.22184868373603</v>
      </c>
      <c r="L21" s="43">
        <v>386.07087562167192</v>
      </c>
      <c r="M21" s="43">
        <v>300.45525366258198</v>
      </c>
      <c r="N21" s="43">
        <v>828.66505557961761</v>
      </c>
      <c r="O21" s="43">
        <v>442.33198438485095</v>
      </c>
      <c r="P21" s="43">
        <v>923.73947112733094</v>
      </c>
      <c r="Q21" s="43">
        <v>396.61763429421205</v>
      </c>
      <c r="R21" s="43">
        <v>461.73929672559052</v>
      </c>
      <c r="S21" s="43">
        <v>379.45253578042235</v>
      </c>
      <c r="T21" s="43">
        <v>382.5648207606385</v>
      </c>
      <c r="U21" s="43">
        <v>641.77057159590515</v>
      </c>
      <c r="V21" s="43">
        <v>1704.7785364027272</v>
      </c>
      <c r="W21" s="43">
        <v>367.26204511902642</v>
      </c>
      <c r="X21" s="43">
        <v>514.52540382977304</v>
      </c>
      <c r="Y21" s="37">
        <v>248.77000776856383</v>
      </c>
      <c r="Z21" s="36">
        <f t="shared" si="0"/>
        <v>22407.75594020218</v>
      </c>
    </row>
    <row r="22" spans="1:26" s="1" customFormat="1" ht="13.7" customHeight="1" x14ac:dyDescent="0.2">
      <c r="A22" s="109">
        <v>2004</v>
      </c>
      <c r="B22" s="42">
        <v>3398.6871975099452</v>
      </c>
      <c r="C22" s="43">
        <v>8085.7710955802413</v>
      </c>
      <c r="D22" s="43">
        <v>416.91850582999996</v>
      </c>
      <c r="E22" s="43">
        <v>2195.1762859981659</v>
      </c>
      <c r="F22" s="43">
        <v>628.32662992130088</v>
      </c>
      <c r="G22" s="43">
        <v>753.2974679728452</v>
      </c>
      <c r="H22" s="43">
        <v>700.37688409284408</v>
      </c>
      <c r="I22" s="43">
        <v>1067.4324708606614</v>
      </c>
      <c r="J22" s="43">
        <v>499.68192042417706</v>
      </c>
      <c r="K22" s="43">
        <v>489.29345448034559</v>
      </c>
      <c r="L22" s="43">
        <v>456.06756098581616</v>
      </c>
      <c r="M22" s="43">
        <v>401.94335160891507</v>
      </c>
      <c r="N22" s="43">
        <v>969.7038561925815</v>
      </c>
      <c r="O22" s="43">
        <v>608.18333644728807</v>
      </c>
      <c r="P22" s="43">
        <v>1064.4150569509357</v>
      </c>
      <c r="Q22" s="43">
        <v>518.5115480442862</v>
      </c>
      <c r="R22" s="43">
        <v>597.23629113953984</v>
      </c>
      <c r="S22" s="43">
        <v>419.9937949880819</v>
      </c>
      <c r="T22" s="43">
        <v>470.08732325839992</v>
      </c>
      <c r="U22" s="43">
        <v>702.8330004867322</v>
      </c>
      <c r="V22" s="43">
        <v>2005.5238649360354</v>
      </c>
      <c r="W22" s="43">
        <v>585.15384360782605</v>
      </c>
      <c r="X22" s="43">
        <v>813.44387731861752</v>
      </c>
      <c r="Y22" s="37">
        <v>307.34331254984681</v>
      </c>
      <c r="Z22" s="36">
        <f t="shared" si="0"/>
        <v>28155.401931185428</v>
      </c>
    </row>
    <row r="23" spans="1:26" s="1" customFormat="1" ht="13.7" customHeight="1" x14ac:dyDescent="0.2">
      <c r="A23" s="109">
        <v>2005</v>
      </c>
      <c r="B23" s="42">
        <v>4596.7112660700004</v>
      </c>
      <c r="C23" s="43">
        <v>13722.59820819</v>
      </c>
      <c r="D23" s="43">
        <v>597.90773809780273</v>
      </c>
      <c r="E23" s="43">
        <v>3763.7552035900012</v>
      </c>
      <c r="F23" s="43">
        <v>1196.1558635916851</v>
      </c>
      <c r="G23" s="43">
        <v>1414.1636977799999</v>
      </c>
      <c r="H23" s="43">
        <v>1250.4393420378171</v>
      </c>
      <c r="I23" s="43">
        <v>1701.7986697900001</v>
      </c>
      <c r="J23" s="43">
        <v>876.4685785272186</v>
      </c>
      <c r="K23" s="43">
        <v>750.39112999999998</v>
      </c>
      <c r="L23" s="43">
        <v>688.7115383992616</v>
      </c>
      <c r="M23" s="43">
        <v>534.30418944017902</v>
      </c>
      <c r="N23" s="43">
        <v>1191.8596024254746</v>
      </c>
      <c r="O23" s="43">
        <v>976.65589715999988</v>
      </c>
      <c r="P23" s="43">
        <v>1690.5144295560001</v>
      </c>
      <c r="Q23" s="43">
        <v>818.0920569645001</v>
      </c>
      <c r="R23" s="43">
        <v>894.24324187000002</v>
      </c>
      <c r="S23" s="43">
        <v>694.47337188000404</v>
      </c>
      <c r="T23" s="43">
        <v>747.83843060936715</v>
      </c>
      <c r="U23" s="43">
        <v>987.15118351034903</v>
      </c>
      <c r="V23" s="43">
        <v>3139.7455051099996</v>
      </c>
      <c r="W23" s="43">
        <v>865.92922413000031</v>
      </c>
      <c r="X23" s="43">
        <v>1099.5872359499999</v>
      </c>
      <c r="Y23" s="37">
        <v>485.13095794044852</v>
      </c>
      <c r="Z23" s="36">
        <f t="shared" si="0"/>
        <v>44684.626562620106</v>
      </c>
    </row>
    <row r="24" spans="1:26" s="1" customFormat="1" ht="13.7" customHeight="1" x14ac:dyDescent="0.2">
      <c r="A24" s="109">
        <v>2006</v>
      </c>
      <c r="B24" s="42">
        <v>6397.7683339800005</v>
      </c>
      <c r="C24" s="43">
        <v>17253.067057934</v>
      </c>
      <c r="D24" s="43">
        <v>782.5065859637225</v>
      </c>
      <c r="E24" s="43">
        <v>4939.4980197785571</v>
      </c>
      <c r="F24" s="43">
        <v>1360.9208969738286</v>
      </c>
      <c r="G24" s="43">
        <v>1771.6233247414284</v>
      </c>
      <c r="H24" s="43">
        <v>1491.5014858800998</v>
      </c>
      <c r="I24" s="43">
        <v>2221.4300970377826</v>
      </c>
      <c r="J24" s="43">
        <v>971.12971006985345</v>
      </c>
      <c r="K24" s="43">
        <v>941.8285258100002</v>
      </c>
      <c r="L24" s="43">
        <v>839.42670844105305</v>
      </c>
      <c r="M24" s="43">
        <v>682.45733633957775</v>
      </c>
      <c r="N24" s="43">
        <v>1573.0195606647346</v>
      </c>
      <c r="O24" s="43">
        <v>1275.1082094599999</v>
      </c>
      <c r="P24" s="43">
        <v>2107.4942491822194</v>
      </c>
      <c r="Q24" s="43">
        <v>1085.6940910160001</v>
      </c>
      <c r="R24" s="43">
        <v>1084.50475366</v>
      </c>
      <c r="S24" s="43">
        <v>926.56560723531436</v>
      </c>
      <c r="T24" s="43">
        <v>787.23101453200024</v>
      </c>
      <c r="U24" s="43">
        <v>1311.5086546834455</v>
      </c>
      <c r="V24" s="43">
        <v>4278.8080136480003</v>
      </c>
      <c r="W24" s="43">
        <v>1124.7250609599998</v>
      </c>
      <c r="X24" s="43">
        <v>1456.2263848999999</v>
      </c>
      <c r="Y24" s="37">
        <v>692.59869105000007</v>
      </c>
      <c r="Z24" s="36">
        <f t="shared" si="0"/>
        <v>57356.642373941606</v>
      </c>
    </row>
    <row r="25" spans="1:26" s="1" customFormat="1" ht="13.7" customHeight="1" x14ac:dyDescent="0.2">
      <c r="A25" s="109">
        <v>2007</v>
      </c>
      <c r="B25" s="42">
        <v>7886.2145212899995</v>
      </c>
      <c r="C25" s="43">
        <v>21919.257221739997</v>
      </c>
      <c r="D25" s="43">
        <v>1044.5372829691817</v>
      </c>
      <c r="E25" s="43">
        <v>6181.5195417599998</v>
      </c>
      <c r="F25" s="43">
        <v>1722.1651857699997</v>
      </c>
      <c r="G25" s="43">
        <v>2587.22683095</v>
      </c>
      <c r="H25" s="43">
        <v>1771.591422050001</v>
      </c>
      <c r="I25" s="43">
        <v>2905.6142898034154</v>
      </c>
      <c r="J25" s="43">
        <v>1437.3328793284054</v>
      </c>
      <c r="K25" s="43">
        <v>1314.7927864105548</v>
      </c>
      <c r="L25" s="43">
        <v>1140.1728369031498</v>
      </c>
      <c r="M25" s="43">
        <v>828.54271133999976</v>
      </c>
      <c r="N25" s="43">
        <v>1977.4199149997826</v>
      </c>
      <c r="O25" s="43">
        <v>1766.9932614200002</v>
      </c>
      <c r="P25" s="43">
        <v>2377.4407667700002</v>
      </c>
      <c r="Q25" s="43">
        <v>1290.2886617010001</v>
      </c>
      <c r="R25" s="43">
        <v>1519.7711933427997</v>
      </c>
      <c r="S25" s="43">
        <v>1258.3766953300001</v>
      </c>
      <c r="T25" s="43">
        <v>1057.9952957045275</v>
      </c>
      <c r="U25" s="43">
        <v>2024.3098605618895</v>
      </c>
      <c r="V25" s="43">
        <v>5783.6028459900026</v>
      </c>
      <c r="W25" s="43">
        <v>1335.74734345</v>
      </c>
      <c r="X25" s="43">
        <v>2188.5185019500004</v>
      </c>
      <c r="Y25" s="37">
        <v>903.60963987026014</v>
      </c>
      <c r="Z25" s="36">
        <f t="shared" si="0"/>
        <v>74223.041491404947</v>
      </c>
    </row>
    <row r="26" spans="1:26" s="1" customFormat="1" ht="13.7" customHeight="1" x14ac:dyDescent="0.2">
      <c r="A26" s="109">
        <v>2008</v>
      </c>
      <c r="B26" s="42">
        <v>10437.27114352</v>
      </c>
      <c r="C26" s="43">
        <v>30639.537448229999</v>
      </c>
      <c r="D26" s="43">
        <v>1428.7305028545595</v>
      </c>
      <c r="E26" s="43">
        <v>8807.2058863699967</v>
      </c>
      <c r="F26" s="43">
        <v>2186.0710692299999</v>
      </c>
      <c r="G26" s="43">
        <v>3626.5663735399994</v>
      </c>
      <c r="H26" s="43">
        <v>2342.7316650099997</v>
      </c>
      <c r="I26" s="43">
        <v>3900.6366225199999</v>
      </c>
      <c r="J26" s="43">
        <v>1981.173850524583</v>
      </c>
      <c r="K26" s="43">
        <v>1641.1100974905432</v>
      </c>
      <c r="L26" s="43">
        <v>1471.0195313793563</v>
      </c>
      <c r="M26" s="43">
        <v>989.83021478000012</v>
      </c>
      <c r="N26" s="43">
        <v>2743.1695737457248</v>
      </c>
      <c r="O26" s="43">
        <v>2136.8009350299999</v>
      </c>
      <c r="P26" s="43">
        <v>3418.5572973799995</v>
      </c>
      <c r="Q26" s="43">
        <v>1694.3361928300001</v>
      </c>
      <c r="R26" s="43">
        <v>1877.4277605299997</v>
      </c>
      <c r="S26" s="43">
        <v>1602.9675466903388</v>
      </c>
      <c r="T26" s="43">
        <v>1287.3847508797664</v>
      </c>
      <c r="U26" s="43">
        <v>2679.7107437200002</v>
      </c>
      <c r="V26" s="43">
        <v>7520.4562817199994</v>
      </c>
      <c r="W26" s="43">
        <v>1881.09236233</v>
      </c>
      <c r="X26" s="43">
        <v>3011.131360183334</v>
      </c>
      <c r="Y26" s="37">
        <v>992.94590085999994</v>
      </c>
      <c r="Z26" s="36">
        <f t="shared" si="0"/>
        <v>100297.8651113482</v>
      </c>
    </row>
    <row r="27" spans="1:26" s="1" customFormat="1" ht="13.7" customHeight="1" x14ac:dyDescent="0.2">
      <c r="A27" s="109">
        <v>2009</v>
      </c>
      <c r="B27" s="42">
        <v>12586.494431926669</v>
      </c>
      <c r="C27" s="43">
        <v>38648.928999999996</v>
      </c>
      <c r="D27" s="43">
        <v>1487.5328259999999</v>
      </c>
      <c r="E27" s="43">
        <v>10489.049761009997</v>
      </c>
      <c r="F27" s="43">
        <v>2429.1332912899998</v>
      </c>
      <c r="G27" s="43">
        <v>4488.1595651913658</v>
      </c>
      <c r="H27" s="43">
        <v>2726.6728229999999</v>
      </c>
      <c r="I27" s="43">
        <v>4658.358087126061</v>
      </c>
      <c r="J27" s="43">
        <v>2427.0028262270707</v>
      </c>
      <c r="K27" s="43">
        <v>1940.562944035926</v>
      </c>
      <c r="L27" s="43">
        <v>1631.6350717980001</v>
      </c>
      <c r="M27" s="43">
        <v>1289.9695393499996</v>
      </c>
      <c r="N27" s="43">
        <v>3411.0750900000003</v>
      </c>
      <c r="O27" s="43">
        <v>2645.0674926472498</v>
      </c>
      <c r="P27" s="43">
        <v>3912.4379790000003</v>
      </c>
      <c r="Q27" s="43">
        <v>2060.01550301</v>
      </c>
      <c r="R27" s="43">
        <v>2442.5718889699997</v>
      </c>
      <c r="S27" s="43">
        <v>1890.2634599999999</v>
      </c>
      <c r="T27" s="43">
        <v>1530.1095664899999</v>
      </c>
      <c r="U27" s="43">
        <v>2942.9422552099995</v>
      </c>
      <c r="V27" s="43">
        <v>9520.7056532799998</v>
      </c>
      <c r="W27" s="43">
        <v>2047.0654599999998</v>
      </c>
      <c r="X27" s="43">
        <v>3593.6703423619442</v>
      </c>
      <c r="Y27" s="37">
        <v>1346.2782698273054</v>
      </c>
      <c r="Z27" s="36">
        <f t="shared" si="0"/>
        <v>122145.70312775159</v>
      </c>
    </row>
    <row r="28" spans="1:26" s="1" customFormat="1" ht="13.7" customHeight="1" x14ac:dyDescent="0.2">
      <c r="A28" s="109">
        <v>2010</v>
      </c>
      <c r="B28" s="42">
        <v>14775.49125571</v>
      </c>
      <c r="C28" s="43">
        <v>45389.576843495532</v>
      </c>
      <c r="D28" s="43">
        <v>1775.7068573900003</v>
      </c>
      <c r="E28" s="43">
        <v>13452.357041649999</v>
      </c>
      <c r="F28" s="43">
        <v>3102.34996237</v>
      </c>
      <c r="G28" s="43">
        <v>5319.4274428290719</v>
      </c>
      <c r="H28" s="43">
        <v>3598.1800296490119</v>
      </c>
      <c r="I28" s="43">
        <v>5866.8117691162761</v>
      </c>
      <c r="J28" s="43">
        <v>3529.8570519265827</v>
      </c>
      <c r="K28" s="43">
        <v>2264.9285757326757</v>
      </c>
      <c r="L28" s="43">
        <v>2449.0527132850789</v>
      </c>
      <c r="M28" s="43">
        <v>1732.9101599999999</v>
      </c>
      <c r="N28" s="43">
        <v>4131.1687730677622</v>
      </c>
      <c r="O28" s="43">
        <v>3221.0819465599998</v>
      </c>
      <c r="P28" s="43">
        <v>4558.9898833400002</v>
      </c>
      <c r="Q28" s="43">
        <v>2632.3878820599998</v>
      </c>
      <c r="R28" s="43">
        <v>2851.2668259800002</v>
      </c>
      <c r="S28" s="43">
        <v>2243.1746596291755</v>
      </c>
      <c r="T28" s="43">
        <v>1911.5939767561501</v>
      </c>
      <c r="U28" s="43">
        <v>3642.5920343500002</v>
      </c>
      <c r="V28" s="43">
        <v>12239.490717899998</v>
      </c>
      <c r="W28" s="43">
        <v>2580.3457588000001</v>
      </c>
      <c r="X28" s="43">
        <v>4731.9622717085149</v>
      </c>
      <c r="Y28" s="37">
        <v>1604.111881</v>
      </c>
      <c r="Z28" s="36">
        <f t="shared" si="0"/>
        <v>149604.81631430582</v>
      </c>
    </row>
    <row r="29" spans="1:26" s="1" customFormat="1" ht="13.7" customHeight="1" x14ac:dyDescent="0.2">
      <c r="A29" s="109">
        <v>2011</v>
      </c>
      <c r="B29" s="42">
        <v>20433.964568719999</v>
      </c>
      <c r="C29" s="43">
        <v>62189.530422034106</v>
      </c>
      <c r="D29" s="43">
        <v>2409.4482851300004</v>
      </c>
      <c r="E29" s="43">
        <v>18118.041752558715</v>
      </c>
      <c r="F29" s="43">
        <v>4833.0229634200014</v>
      </c>
      <c r="G29" s="43">
        <v>7480.6817636171354</v>
      </c>
      <c r="H29" s="43">
        <v>4398.5648917295493</v>
      </c>
      <c r="I29" s="43">
        <v>8316.3660245771007</v>
      </c>
      <c r="J29" s="43">
        <v>4769.6460110557937</v>
      </c>
      <c r="K29" s="43">
        <v>3102.5780041829616</v>
      </c>
      <c r="L29" s="43">
        <v>2888.8016450639752</v>
      </c>
      <c r="M29" s="43">
        <v>2533.7867555413973</v>
      </c>
      <c r="N29" s="43">
        <v>5892.0296125912982</v>
      </c>
      <c r="O29" s="43">
        <v>4897.1731586299993</v>
      </c>
      <c r="P29" s="43">
        <v>5809.8920349999999</v>
      </c>
      <c r="Q29" s="43">
        <v>3607.5834500039996</v>
      </c>
      <c r="R29" s="43">
        <v>4144.9312199999995</v>
      </c>
      <c r="S29" s="43">
        <v>2861.0775597171855</v>
      </c>
      <c r="T29" s="43">
        <v>2273.4425162159805</v>
      </c>
      <c r="U29" s="43">
        <v>4880.7578513619992</v>
      </c>
      <c r="V29" s="43">
        <v>17745.355537614865</v>
      </c>
      <c r="W29" s="43">
        <v>3527.1090999999997</v>
      </c>
      <c r="X29" s="43">
        <v>6308.8212902359155</v>
      </c>
      <c r="Y29" s="37">
        <v>2243.0466913000005</v>
      </c>
      <c r="Z29" s="36">
        <f t="shared" si="0"/>
        <v>205665.65311030194</v>
      </c>
    </row>
    <row r="30" spans="1:26" s="1" customFormat="1" ht="13.7" customHeight="1" x14ac:dyDescent="0.2">
      <c r="A30" s="109">
        <v>2012</v>
      </c>
      <c r="B30" s="42">
        <v>26109.494794552051</v>
      </c>
      <c r="C30" s="43">
        <v>76513.329324260005</v>
      </c>
      <c r="D30" s="43">
        <v>2949.9826668300002</v>
      </c>
      <c r="E30" s="43">
        <v>21805.94005676917</v>
      </c>
      <c r="F30" s="43">
        <v>6594.2140447433503</v>
      </c>
      <c r="G30" s="43">
        <v>9726.2136596792061</v>
      </c>
      <c r="H30" s="43">
        <v>5630.0670016277418</v>
      </c>
      <c r="I30" s="43">
        <v>10449.018063761589</v>
      </c>
      <c r="J30" s="43">
        <v>5250.8735772299997</v>
      </c>
      <c r="K30" s="43">
        <v>4049.1262350761554</v>
      </c>
      <c r="L30" s="43">
        <v>3627.7677080487883</v>
      </c>
      <c r="M30" s="43">
        <v>2945.839682422074</v>
      </c>
      <c r="N30" s="43">
        <v>7870.2781590502354</v>
      </c>
      <c r="O30" s="43">
        <v>6683.0164828383677</v>
      </c>
      <c r="P30" s="43">
        <v>7584.4121920000007</v>
      </c>
      <c r="Q30" s="43">
        <v>4409.5184668391548</v>
      </c>
      <c r="R30" s="43">
        <v>5381.7152090000009</v>
      </c>
      <c r="S30" s="43">
        <v>3686.2826872408373</v>
      </c>
      <c r="T30" s="43">
        <v>2741.4239586664939</v>
      </c>
      <c r="U30" s="43">
        <v>6083.2009676377438</v>
      </c>
      <c r="V30" s="43">
        <v>21485.761377041767</v>
      </c>
      <c r="W30" s="43">
        <v>3941.373148780001</v>
      </c>
      <c r="X30" s="43">
        <v>7232.6020703811701</v>
      </c>
      <c r="Y30" s="37">
        <v>3036.3189835999992</v>
      </c>
      <c r="Z30" s="36">
        <f t="shared" si="0"/>
        <v>255787.77051807588</v>
      </c>
    </row>
    <row r="31" spans="1:26" s="1" customFormat="1" ht="13.7" customHeight="1" x14ac:dyDescent="0.2">
      <c r="A31" s="109">
        <v>2013</v>
      </c>
      <c r="B31" s="42">
        <v>35245.391199229998</v>
      </c>
      <c r="C31" s="43">
        <v>94405.314702260002</v>
      </c>
      <c r="D31" s="43">
        <v>4144.6615924400003</v>
      </c>
      <c r="E31" s="43">
        <v>27636.451822530005</v>
      </c>
      <c r="F31" s="43">
        <v>8264.7018725700018</v>
      </c>
      <c r="G31" s="43">
        <v>12134.167712889999</v>
      </c>
      <c r="H31" s="43">
        <v>7395.8200026100003</v>
      </c>
      <c r="I31" s="43">
        <v>13615.891069046986</v>
      </c>
      <c r="J31" s="43">
        <v>7308.3261419425517</v>
      </c>
      <c r="K31" s="43">
        <v>5668.7785525600011</v>
      </c>
      <c r="L31" s="43">
        <v>4794.0798177907354</v>
      </c>
      <c r="M31" s="43">
        <v>3642.3788816000028</v>
      </c>
      <c r="N31" s="43">
        <v>10717.707559069631</v>
      </c>
      <c r="O31" s="43">
        <v>8593.2636756600004</v>
      </c>
      <c r="P31" s="43">
        <v>9591.4125440000025</v>
      </c>
      <c r="Q31" s="43">
        <v>6111.6653579110007</v>
      </c>
      <c r="R31" s="43">
        <v>7163.1253570099998</v>
      </c>
      <c r="S31" s="43">
        <v>4996.5886914799994</v>
      </c>
      <c r="T31" s="43">
        <v>3344.0236363752529</v>
      </c>
      <c r="U31" s="43">
        <v>7106.8815418327204</v>
      </c>
      <c r="V31" s="43">
        <v>27728.169471362136</v>
      </c>
      <c r="W31" s="43">
        <v>5271.9907892299998</v>
      </c>
      <c r="X31" s="43">
        <v>9796.8622831600023</v>
      </c>
      <c r="Y31" s="37">
        <v>4038.5705559500002</v>
      </c>
      <c r="Z31" s="36">
        <f t="shared" si="0"/>
        <v>328716.22483051097</v>
      </c>
    </row>
    <row r="32" spans="1:26" s="1" customFormat="1" ht="13.7" customHeight="1" x14ac:dyDescent="0.2">
      <c r="A32" s="109">
        <v>2014</v>
      </c>
      <c r="B32" s="42">
        <v>48352.048876423403</v>
      </c>
      <c r="C32" s="43">
        <v>121933.28525386</v>
      </c>
      <c r="D32" s="43">
        <v>5612.9294003825025</v>
      </c>
      <c r="E32" s="43">
        <v>37656.181991373916</v>
      </c>
      <c r="F32" s="43">
        <v>11031.142979089856</v>
      </c>
      <c r="G32" s="43">
        <v>18178.868889707548</v>
      </c>
      <c r="H32" s="43">
        <v>11718.019707667894</v>
      </c>
      <c r="I32" s="43">
        <v>18668.97239766</v>
      </c>
      <c r="J32" s="43">
        <v>9920.2024879638229</v>
      </c>
      <c r="K32" s="43">
        <v>7756.9590124465531</v>
      </c>
      <c r="L32" s="43">
        <v>7117.3273065480444</v>
      </c>
      <c r="M32" s="43">
        <v>5004.2795581337359</v>
      </c>
      <c r="N32" s="43">
        <v>13883.113313450001</v>
      </c>
      <c r="O32" s="43">
        <v>12544.62735119</v>
      </c>
      <c r="P32" s="43">
        <v>14534.445852000001</v>
      </c>
      <c r="Q32" s="43">
        <v>7530.1170139764808</v>
      </c>
      <c r="R32" s="43">
        <v>9601.0801403468104</v>
      </c>
      <c r="S32" s="43">
        <v>7226.9908843361982</v>
      </c>
      <c r="T32" s="43">
        <v>4832.2852047133438</v>
      </c>
      <c r="U32" s="43">
        <v>11222.229063769995</v>
      </c>
      <c r="V32" s="43">
        <v>38359.02434459408</v>
      </c>
      <c r="W32" s="43">
        <v>7388.4704003999996</v>
      </c>
      <c r="X32" s="43">
        <v>13554.825973797644</v>
      </c>
      <c r="Y32" s="37">
        <v>5834.8761153394489</v>
      </c>
      <c r="Z32" s="36">
        <f t="shared" si="0"/>
        <v>449462.30351917137</v>
      </c>
    </row>
    <row r="33" spans="1:29" s="1" customFormat="1" ht="13.7" customHeight="1" x14ac:dyDescent="0.2">
      <c r="A33" s="109">
        <v>2015</v>
      </c>
      <c r="B33" s="42">
        <v>62228.850819978004</v>
      </c>
      <c r="C33" s="43">
        <v>178991.17567393652</v>
      </c>
      <c r="D33" s="43">
        <v>8043.7925075860421</v>
      </c>
      <c r="E33" s="43">
        <v>52098.969455710336</v>
      </c>
      <c r="F33" s="43">
        <v>14853.497333049998</v>
      </c>
      <c r="G33" s="43">
        <v>23853.131000802998</v>
      </c>
      <c r="H33" s="43">
        <v>15650.604735645054</v>
      </c>
      <c r="I33" s="43">
        <v>25195.066111829998</v>
      </c>
      <c r="J33" s="43">
        <v>13660.099093418195</v>
      </c>
      <c r="K33" s="43">
        <v>10817.973470000001</v>
      </c>
      <c r="L33" s="43">
        <v>9134.8936317975313</v>
      </c>
      <c r="M33" s="43">
        <v>6430.8448556303974</v>
      </c>
      <c r="N33" s="43">
        <v>20093.114225324967</v>
      </c>
      <c r="O33" s="43">
        <v>19082.678649239999</v>
      </c>
      <c r="P33" s="43">
        <v>22308.610525466069</v>
      </c>
      <c r="Q33" s="43">
        <v>11848.126164406412</v>
      </c>
      <c r="R33" s="43">
        <v>14474.292180153454</v>
      </c>
      <c r="S33" s="43">
        <v>10309.298363760001</v>
      </c>
      <c r="T33" s="43">
        <v>7082.8829695769027</v>
      </c>
      <c r="U33" s="43">
        <v>15125.98848493</v>
      </c>
      <c r="V33" s="43">
        <v>52419.540922624612</v>
      </c>
      <c r="W33" s="43">
        <v>10531.39869179</v>
      </c>
      <c r="X33" s="43">
        <v>17749.255032788002</v>
      </c>
      <c r="Y33" s="37">
        <v>8108.5273672607627</v>
      </c>
      <c r="Z33" s="36">
        <f t="shared" si="0"/>
        <v>630092.61226670642</v>
      </c>
    </row>
    <row r="34" spans="1:29" s="1" customFormat="1" ht="13.7" customHeight="1" x14ac:dyDescent="0.2">
      <c r="A34" s="109">
        <v>2016</v>
      </c>
      <c r="B34" s="42">
        <v>90081.497763763618</v>
      </c>
      <c r="C34" s="43">
        <v>251301.04115628049</v>
      </c>
      <c r="D34" s="43">
        <v>10220.065620000001</v>
      </c>
      <c r="E34" s="43">
        <v>70386.367580704304</v>
      </c>
      <c r="F34" s="43">
        <v>20493.9408</v>
      </c>
      <c r="G34" s="43">
        <v>32585.548492539998</v>
      </c>
      <c r="H34" s="43">
        <v>21673.075246107772</v>
      </c>
      <c r="I34" s="43">
        <v>35020.934585690236</v>
      </c>
      <c r="J34" s="43">
        <v>19012.957423296197</v>
      </c>
      <c r="K34" s="43">
        <v>12287.02737</v>
      </c>
      <c r="L34" s="43">
        <v>13428.856846981558</v>
      </c>
      <c r="M34" s="43">
        <v>7702.0917700233649</v>
      </c>
      <c r="N34" s="43">
        <v>24023.297441722818</v>
      </c>
      <c r="O34" s="43">
        <v>23864.668833500695</v>
      </c>
      <c r="P34" s="43">
        <v>29027.485133999999</v>
      </c>
      <c r="Q34" s="43">
        <v>15277.205276253202</v>
      </c>
      <c r="R34" s="43">
        <v>19718.168192135072</v>
      </c>
      <c r="S34" s="43">
        <v>14558.4936003</v>
      </c>
      <c r="T34" s="43">
        <v>11387.526011613119</v>
      </c>
      <c r="U34" s="43">
        <v>18834.833933549999</v>
      </c>
      <c r="V34" s="43">
        <v>69467.38400000002</v>
      </c>
      <c r="W34" s="43">
        <v>12741.245013889798</v>
      </c>
      <c r="X34" s="43">
        <v>22759.376752323231</v>
      </c>
      <c r="Y34" s="37">
        <v>10648.91788726306</v>
      </c>
      <c r="Z34" s="36">
        <f t="shared" si="0"/>
        <v>856502.00673193869</v>
      </c>
    </row>
    <row r="35" spans="1:29" s="1" customFormat="1" ht="13.7" customHeight="1" x14ac:dyDescent="0.2">
      <c r="A35" s="109">
        <v>2017</v>
      </c>
      <c r="B35" s="42">
        <v>149590.19295371999</v>
      </c>
      <c r="C35" s="43">
        <v>403192.52782175737</v>
      </c>
      <c r="D35" s="43">
        <v>15695.220858074108</v>
      </c>
      <c r="E35" s="43">
        <v>118752.10154516698</v>
      </c>
      <c r="F35" s="43">
        <v>38609.71</v>
      </c>
      <c r="G35" s="43">
        <v>49812.080000000009</v>
      </c>
      <c r="H35" s="43">
        <v>31756.222677142672</v>
      </c>
      <c r="I35" s="43">
        <v>57401.379502648895</v>
      </c>
      <c r="J35" s="43">
        <v>32375.208403485958</v>
      </c>
      <c r="K35" s="43">
        <v>19032.110895889746</v>
      </c>
      <c r="L35" s="43">
        <v>22171.004583855927</v>
      </c>
      <c r="M35" s="43">
        <v>13649.084143129994</v>
      </c>
      <c r="N35" s="43">
        <v>41280.621293973942</v>
      </c>
      <c r="O35" s="43">
        <v>38134.119108301507</v>
      </c>
      <c r="P35" s="43">
        <v>54668.746796919819</v>
      </c>
      <c r="Q35" s="43">
        <v>24626.629532804371</v>
      </c>
      <c r="R35" s="43">
        <v>31904.696466543923</v>
      </c>
      <c r="S35" s="43">
        <v>28099.807376960249</v>
      </c>
      <c r="T35" s="43">
        <v>19405.377992718306</v>
      </c>
      <c r="U35" s="43">
        <v>26131.177308180002</v>
      </c>
      <c r="V35" s="43">
        <v>119142.9278757023</v>
      </c>
      <c r="W35" s="43">
        <v>22679.169602660906</v>
      </c>
      <c r="X35" s="43">
        <v>38545.564804235342</v>
      </c>
      <c r="Y35" s="37">
        <v>16813.242247005754</v>
      </c>
      <c r="Z35" s="36">
        <f t="shared" si="0"/>
        <v>1413468.9237908779</v>
      </c>
    </row>
    <row r="36" spans="1:29" s="1" customFormat="1" ht="13.7" customHeight="1" x14ac:dyDescent="0.2">
      <c r="A36" s="109">
        <v>2018</v>
      </c>
      <c r="B36" s="42">
        <v>103292.16673401998</v>
      </c>
      <c r="C36" s="43">
        <v>326211.06139824807</v>
      </c>
      <c r="D36" s="43">
        <v>13349.730770280596</v>
      </c>
      <c r="E36" s="43">
        <v>91015.97</v>
      </c>
      <c r="F36" s="43">
        <v>29193.22910442662</v>
      </c>
      <c r="G36" s="43">
        <v>40592.681660927723</v>
      </c>
      <c r="H36" s="43">
        <v>27421.440237627223</v>
      </c>
      <c r="I36" s="43">
        <v>44745.026596421601</v>
      </c>
      <c r="J36" s="43">
        <v>24751.397407120003</v>
      </c>
      <c r="K36" s="43">
        <v>16318.741289546022</v>
      </c>
      <c r="L36" s="43">
        <v>16960.978512040001</v>
      </c>
      <c r="M36" s="43">
        <v>10692.922664697349</v>
      </c>
      <c r="N36" s="43">
        <v>31927.758457240809</v>
      </c>
      <c r="O36" s="43">
        <v>30702.695400900346</v>
      </c>
      <c r="P36" s="43">
        <v>40095.783753391108</v>
      </c>
      <c r="Q36" s="43">
        <v>19879.526204593847</v>
      </c>
      <c r="R36" s="43">
        <v>27291.341850180001</v>
      </c>
      <c r="S36" s="43">
        <v>20553.389553356741</v>
      </c>
      <c r="T36" s="43">
        <v>14665.060805404886</v>
      </c>
      <c r="U36" s="43">
        <v>21760.094904150003</v>
      </c>
      <c r="V36" s="43">
        <v>93445.853190000009</v>
      </c>
      <c r="W36" s="43">
        <v>19617.498847102044</v>
      </c>
      <c r="X36" s="43">
        <v>29864.504247378311</v>
      </c>
      <c r="Y36" s="37">
        <v>13253.795902808572</v>
      </c>
      <c r="Z36" s="36">
        <f t="shared" si="0"/>
        <v>1107602.6494918617</v>
      </c>
    </row>
    <row r="37" spans="1:29" s="1" customFormat="1" ht="13.7" customHeight="1" x14ac:dyDescent="0.2">
      <c r="A37" s="109">
        <v>2019</v>
      </c>
      <c r="B37" s="42">
        <v>228779.056897826</v>
      </c>
      <c r="C37" s="43">
        <v>574053.88972682715</v>
      </c>
      <c r="D37" s="43">
        <v>22772.74046103677</v>
      </c>
      <c r="E37" s="43">
        <v>174756.45299513623</v>
      </c>
      <c r="F37" s="43">
        <v>53831.088427839895</v>
      </c>
      <c r="G37" s="43">
        <v>67378.391267287079</v>
      </c>
      <c r="H37" s="43">
        <v>57636.409714184992</v>
      </c>
      <c r="I37" s="43">
        <v>85981.128707456242</v>
      </c>
      <c r="J37" s="43">
        <v>46608.593623014996</v>
      </c>
      <c r="K37" s="43">
        <v>25626.541319980002</v>
      </c>
      <c r="L37" s="43">
        <v>34339.501803337145</v>
      </c>
      <c r="M37" s="43">
        <v>19971.738671046664</v>
      </c>
      <c r="N37" s="43">
        <v>60619.235898380211</v>
      </c>
      <c r="O37" s="43">
        <v>56569.191646455038</v>
      </c>
      <c r="P37" s="43">
        <v>88350.878339583665</v>
      </c>
      <c r="Q37" s="43">
        <v>37270.214736569993</v>
      </c>
      <c r="R37" s="43">
        <v>47143.444931190003</v>
      </c>
      <c r="S37" s="43">
        <v>40351.086748280002</v>
      </c>
      <c r="T37" s="43">
        <v>29826.066487969467</v>
      </c>
      <c r="U37" s="43">
        <v>37508.036990904999</v>
      </c>
      <c r="V37" s="43">
        <v>177086.10659806998</v>
      </c>
      <c r="W37" s="43">
        <v>32309.730000008993</v>
      </c>
      <c r="X37" s="43">
        <v>60480.088425000788</v>
      </c>
      <c r="Y37" s="37">
        <v>23123.094728449167</v>
      </c>
      <c r="Z37" s="36">
        <f t="shared" si="0"/>
        <v>2082372.7091458356</v>
      </c>
    </row>
    <row r="38" spans="1:29" s="1" customFormat="1" ht="13.7" customHeight="1" x14ac:dyDescent="0.2">
      <c r="A38" s="109">
        <v>2020</v>
      </c>
      <c r="B38" s="42">
        <v>296761.47074166866</v>
      </c>
      <c r="C38" s="43">
        <v>847492.76178517577</v>
      </c>
      <c r="D38" s="43">
        <v>30527.108969874764</v>
      </c>
      <c r="E38" s="43">
        <v>224375.9843346783</v>
      </c>
      <c r="F38" s="43">
        <v>71228.607999999993</v>
      </c>
      <c r="G38" s="43">
        <v>93765.094424412746</v>
      </c>
      <c r="H38" s="43">
        <v>79372.841028709998</v>
      </c>
      <c r="I38" s="43">
        <v>112352.71221031966</v>
      </c>
      <c r="J38" s="43">
        <v>62622.92740736001</v>
      </c>
      <c r="K38" s="43">
        <v>33897.649657968643</v>
      </c>
      <c r="L38" s="43">
        <v>50890.074979477075</v>
      </c>
      <c r="M38" s="43">
        <v>25530.763772210015</v>
      </c>
      <c r="N38" s="43">
        <v>74358.894116857118</v>
      </c>
      <c r="O38" s="43">
        <v>81471.861752495141</v>
      </c>
      <c r="P38" s="43">
        <v>115837.88070865998</v>
      </c>
      <c r="Q38" s="43">
        <v>48939.82740902876</v>
      </c>
      <c r="R38" s="43">
        <v>64645.502680079997</v>
      </c>
      <c r="S38" s="43">
        <v>52556.022241489991</v>
      </c>
      <c r="T38" s="43">
        <v>39050.453060393251</v>
      </c>
      <c r="U38" s="43">
        <v>48680.248436608992</v>
      </c>
      <c r="V38" s="43">
        <v>232612.39736566998</v>
      </c>
      <c r="W38" s="43">
        <v>43096.230271535271</v>
      </c>
      <c r="X38" s="43">
        <v>71979.717671124105</v>
      </c>
      <c r="Y38" s="37">
        <v>26938.324675827807</v>
      </c>
      <c r="Z38" s="36">
        <f t="shared" si="0"/>
        <v>2828985.3577016261</v>
      </c>
    </row>
    <row r="39" spans="1:29" s="1" customFormat="1" ht="13.7" customHeight="1" x14ac:dyDescent="0.2">
      <c r="A39" s="109">
        <v>2021</v>
      </c>
      <c r="B39" s="42">
        <v>364971.68392032001</v>
      </c>
      <c r="C39" s="43">
        <v>1366556.9330301497</v>
      </c>
      <c r="D39" s="43">
        <v>50501.910758191632</v>
      </c>
      <c r="E39" s="43">
        <v>329230.8396265732</v>
      </c>
      <c r="F39" s="43">
        <v>107173.49524229614</v>
      </c>
      <c r="G39" s="43">
        <v>145841.32500135401</v>
      </c>
      <c r="H39" s="43">
        <v>96113.104040870021</v>
      </c>
      <c r="I39" s="43">
        <v>170730.4041664516</v>
      </c>
      <c r="J39" s="43">
        <v>109992.74350724999</v>
      </c>
      <c r="K39" s="43">
        <v>55868.04476941032</v>
      </c>
      <c r="L39" s="43">
        <v>72859.906973789984</v>
      </c>
      <c r="M39" s="43">
        <v>44923.043708740006</v>
      </c>
      <c r="N39" s="43">
        <v>106589.42449079696</v>
      </c>
      <c r="O39" s="43">
        <v>141750.24887697253</v>
      </c>
      <c r="P39" s="43">
        <v>175866.40181364497</v>
      </c>
      <c r="Q39" s="43">
        <v>78861.505254979988</v>
      </c>
      <c r="R39" s="43">
        <v>108009.66045394</v>
      </c>
      <c r="S39" s="43">
        <v>85545.338706350012</v>
      </c>
      <c r="T39" s="43">
        <v>57946.90689369959</v>
      </c>
      <c r="U39" s="43">
        <v>79225.282890485702</v>
      </c>
      <c r="V39" s="43">
        <v>364628.78749793</v>
      </c>
      <c r="W39" s="43">
        <v>81441.979310695606</v>
      </c>
      <c r="X39" s="43">
        <v>109180.61343517978</v>
      </c>
      <c r="Y39" s="37">
        <v>49156.459348453267</v>
      </c>
      <c r="Z39" s="36">
        <f t="shared" si="0"/>
        <v>4352966.0437185252</v>
      </c>
    </row>
    <row r="40" spans="1:29" s="1" customFormat="1" ht="13.7" customHeight="1" x14ac:dyDescent="0.2">
      <c r="A40" s="109">
        <v>2022</v>
      </c>
      <c r="B40" s="42">
        <v>744895.14820758998</v>
      </c>
      <c r="C40" s="43">
        <v>2466431.8553211298</v>
      </c>
      <c r="D40" s="43">
        <v>89027.451783183104</v>
      </c>
      <c r="E40" s="43">
        <v>589781.62055689597</v>
      </c>
      <c r="F40" s="43">
        <v>191030.17769547598</v>
      </c>
      <c r="G40" s="43">
        <v>259473.32577088001</v>
      </c>
      <c r="H40" s="43">
        <v>175272.57652041598</v>
      </c>
      <c r="I40" s="43">
        <v>329718.41231917602</v>
      </c>
      <c r="J40" s="43">
        <v>196619.89379577999</v>
      </c>
      <c r="K40" s="43">
        <v>95491.740444120005</v>
      </c>
      <c r="L40" s="43">
        <v>134512.36180966601</v>
      </c>
      <c r="M40" s="43">
        <v>82812.881322249988</v>
      </c>
      <c r="N40" s="43">
        <v>192623.70566705798</v>
      </c>
      <c r="O40" s="43">
        <v>247463.44993663701</v>
      </c>
      <c r="P40" s="43">
        <v>339340.12086694001</v>
      </c>
      <c r="Q40" s="43">
        <v>133876.18713079</v>
      </c>
      <c r="R40" s="43">
        <v>200699.35849420101</v>
      </c>
      <c r="S40" s="43">
        <v>145605.25955842502</v>
      </c>
      <c r="T40" s="43">
        <v>109437.368625615</v>
      </c>
      <c r="U40" s="43">
        <v>144414.60180634499</v>
      </c>
      <c r="V40" s="43">
        <v>643007.70228032896</v>
      </c>
      <c r="W40" s="43">
        <v>144274.182300588</v>
      </c>
      <c r="X40" s="43">
        <v>179318.760470612</v>
      </c>
      <c r="Y40" s="37">
        <v>95606.117204279712</v>
      </c>
      <c r="Z40" s="36">
        <f t="shared" si="0"/>
        <v>7930734.2598883826</v>
      </c>
    </row>
    <row r="41" spans="1:29" s="1" customFormat="1" ht="13.7" customHeight="1" x14ac:dyDescent="0.2">
      <c r="A41" s="109">
        <v>2023</v>
      </c>
      <c r="B41" s="42">
        <v>1924647.64330166</v>
      </c>
      <c r="C41" s="43">
        <v>5855311.4206575593</v>
      </c>
      <c r="D41" s="43">
        <v>219901.45375858611</v>
      </c>
      <c r="E41" s="43">
        <v>1514687.3228465409</v>
      </c>
      <c r="F41" s="43">
        <v>451298.79711676319</v>
      </c>
      <c r="G41" s="43">
        <v>603533.57847287611</v>
      </c>
      <c r="H41" s="43">
        <v>371549.04468084488</v>
      </c>
      <c r="I41" s="43">
        <v>800579.38459448365</v>
      </c>
      <c r="J41" s="43">
        <v>433598.13730985671</v>
      </c>
      <c r="K41" s="43">
        <v>242917.03807467356</v>
      </c>
      <c r="L41" s="43">
        <v>278911.50183705619</v>
      </c>
      <c r="M41" s="43">
        <v>178208.22717605837</v>
      </c>
      <c r="N41" s="43">
        <v>470820.38499712374</v>
      </c>
      <c r="O41" s="43">
        <v>560645.73693099734</v>
      </c>
      <c r="P41" s="43">
        <v>847484.32438028394</v>
      </c>
      <c r="Q41" s="43">
        <v>307022.79127350001</v>
      </c>
      <c r="R41" s="43">
        <v>475789.05149670091</v>
      </c>
      <c r="S41" s="43">
        <v>367300.67331688269</v>
      </c>
      <c r="T41" s="43">
        <v>265224.08984178724</v>
      </c>
      <c r="U41" s="43">
        <v>366901.40986901033</v>
      </c>
      <c r="V41" s="43">
        <v>1575743.9275010601</v>
      </c>
      <c r="W41" s="43">
        <v>287435.41786081786</v>
      </c>
      <c r="X41" s="43">
        <v>421862.64376257564</v>
      </c>
      <c r="Y41" s="37">
        <v>225594.03394946997</v>
      </c>
      <c r="Z41" s="36">
        <f t="shared" si="0"/>
        <v>19046968.035007171</v>
      </c>
    </row>
    <row r="42" spans="1:29" s="1" customFormat="1" ht="13.7" customHeight="1" x14ac:dyDescent="0.2">
      <c r="A42" s="109">
        <v>2024</v>
      </c>
      <c r="B42" s="42">
        <v>5947813.3662268901</v>
      </c>
      <c r="C42" s="43">
        <v>15916827.11781542</v>
      </c>
      <c r="D42" s="43">
        <v>585396.20488523075</v>
      </c>
      <c r="E42" s="43">
        <v>3980370.2622587797</v>
      </c>
      <c r="F42" s="43">
        <v>1263704.5045999999</v>
      </c>
      <c r="G42" s="43">
        <v>1812935.3454439682</v>
      </c>
      <c r="H42" s="43">
        <v>1152052.2869200299</v>
      </c>
      <c r="I42" s="43">
        <v>2102860.7541152211</v>
      </c>
      <c r="J42" s="43">
        <v>1044897.836396825</v>
      </c>
      <c r="K42" s="43">
        <v>631364.15826051997</v>
      </c>
      <c r="L42" s="43"/>
      <c r="M42" s="43">
        <v>450803.60546352016</v>
      </c>
      <c r="N42" s="43">
        <v>1318206.1071558816</v>
      </c>
      <c r="O42" s="43">
        <v>1808474.0373009101</v>
      </c>
      <c r="P42" s="43">
        <v>2643335.46</v>
      </c>
      <c r="Q42" s="43">
        <v>860667.97835850995</v>
      </c>
      <c r="R42" s="43">
        <v>1308133.2066295999</v>
      </c>
      <c r="S42" s="43">
        <v>853924.73562817019</v>
      </c>
      <c r="T42" s="43"/>
      <c r="U42" s="43">
        <v>985668.16807465488</v>
      </c>
      <c r="V42" s="43">
        <v>4235367.6040964099</v>
      </c>
      <c r="W42" s="43">
        <v>816333.50539240974</v>
      </c>
      <c r="X42" s="43">
        <v>1188323.9198627162</v>
      </c>
      <c r="Y42" s="37">
        <v>617984.94329043815</v>
      </c>
      <c r="Z42" s="36">
        <f t="shared" si="0"/>
        <v>51525445.10817609</v>
      </c>
    </row>
    <row r="43" spans="1:29" s="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</row>
    <row r="44" spans="1:29" s="1" customFormat="1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9" s="1" customFormat="1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9" s="1" customFormat="1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9" s="1" customFormat="1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9" s="1" customFormat="1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  <c r="AA48" s="22"/>
      <c r="AB48" s="22"/>
      <c r="AC48" s="22"/>
    </row>
    <row r="49" spans="1:26" x14ac:dyDescent="0.2">
      <c r="A49" s="111"/>
      <c r="Z49" s="110"/>
    </row>
    <row r="50" spans="1:26" x14ac:dyDescent="0.2">
      <c r="A50" s="111"/>
      <c r="Z50" s="110"/>
    </row>
    <row r="51" spans="1:26" x14ac:dyDescent="0.2">
      <c r="A51" s="111"/>
    </row>
    <row r="52" spans="1:26" x14ac:dyDescent="0.2">
      <c r="A52" s="111"/>
    </row>
    <row r="53" spans="1:26" x14ac:dyDescent="0.2">
      <c r="A53" s="111"/>
    </row>
    <row r="54" spans="1:26" x14ac:dyDescent="0.2">
      <c r="A54" s="111"/>
    </row>
    <row r="55" spans="1:26" x14ac:dyDescent="0.2">
      <c r="A55" s="111"/>
    </row>
    <row r="56" spans="1:26" x14ac:dyDescent="0.2">
      <c r="A56" s="111"/>
    </row>
    <row r="57" spans="1:26" x14ac:dyDescent="0.2">
      <c r="A57" s="111"/>
    </row>
    <row r="58" spans="1:26" x14ac:dyDescent="0.2">
      <c r="A58" s="111"/>
    </row>
    <row r="59" spans="1:26" x14ac:dyDescent="0.2">
      <c r="A59" s="111"/>
    </row>
    <row r="60" spans="1:26" x14ac:dyDescent="0.2">
      <c r="A60" s="111"/>
    </row>
    <row r="61" spans="1:26" x14ac:dyDescent="0.2">
      <c r="A61" s="111"/>
    </row>
    <row r="62" spans="1:26" x14ac:dyDescent="0.2">
      <c r="A62" s="111"/>
    </row>
    <row r="63" spans="1:26" x14ac:dyDescent="0.2">
      <c r="A63" s="111"/>
    </row>
    <row r="64" spans="1:26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</sheetData>
  <phoneticPr fontId="7" type="noConversion"/>
  <hyperlinks>
    <hyperlink ref="A5" location="INDICE!A14" display="VOLVER AL INDICE" xr:uid="{00000000-0004-0000-3700-000000000000}"/>
  </hyperlinks>
  <pageMargins left="0.75" right="0.75" top="1" bottom="1" header="0" footer="0"/>
  <headerFooter alignWithMargins="0"/>
  <ignoredErrors>
    <ignoredError sqref="Z10:Z40" formulaRange="1"/>
  </ignoredError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60"/>
  <dimension ref="A1:AC358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21" customWidth="1"/>
    <col min="27" max="16384" width="9.140625" style="21"/>
  </cols>
  <sheetData>
    <row r="1" spans="1:26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4" customFormat="1" ht="27" customHeight="1" x14ac:dyDescent="0.2">
      <c r="A2" s="102" t="s">
        <v>6</v>
      </c>
      <c r="B2" s="30" t="s">
        <v>113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en Salud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4" customFormat="1" ht="12.75" customHeight="1" x14ac:dyDescent="0.2">
      <c r="A3" s="102" t="s">
        <v>1825</v>
      </c>
      <c r="B3" s="19" t="s">
        <v>1836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4" customFormat="1" ht="33.75" customHeight="1" x14ac:dyDescent="0.2">
      <c r="A5" s="103" t="s">
        <v>1839</v>
      </c>
      <c r="B5" s="18" t="s">
        <v>1852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6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4" customFormat="1" ht="22.5" customHeight="1" x14ac:dyDescent="0.2">
      <c r="A7" s="102" t="s">
        <v>1840</v>
      </c>
      <c r="B7" s="25" t="s">
        <v>1850</v>
      </c>
      <c r="C7" s="40" t="s">
        <v>1850</v>
      </c>
      <c r="D7" s="40" t="s">
        <v>1850</v>
      </c>
      <c r="E7" s="40" t="s">
        <v>1850</v>
      </c>
      <c r="F7" s="40" t="s">
        <v>1850</v>
      </c>
      <c r="G7" s="40" t="s">
        <v>1850</v>
      </c>
      <c r="H7" s="40" t="s">
        <v>1850</v>
      </c>
      <c r="I7" s="40" t="s">
        <v>1850</v>
      </c>
      <c r="J7" s="40" t="s">
        <v>1850</v>
      </c>
      <c r="K7" s="40" t="s">
        <v>1850</v>
      </c>
      <c r="L7" s="40" t="s">
        <v>1850</v>
      </c>
      <c r="M7" s="40" t="s">
        <v>1850</v>
      </c>
      <c r="N7" s="40" t="s">
        <v>1850</v>
      </c>
      <c r="O7" s="40" t="s">
        <v>1850</v>
      </c>
      <c r="P7" s="40" t="s">
        <v>1850</v>
      </c>
      <c r="Q7" s="40" t="s">
        <v>1850</v>
      </c>
      <c r="R7" s="40" t="s">
        <v>1850</v>
      </c>
      <c r="S7" s="40" t="s">
        <v>1850</v>
      </c>
      <c r="T7" s="40" t="s">
        <v>1850</v>
      </c>
      <c r="U7" s="40" t="s">
        <v>1850</v>
      </c>
      <c r="V7" s="40" t="s">
        <v>1850</v>
      </c>
      <c r="W7" s="40" t="s">
        <v>1850</v>
      </c>
      <c r="X7" s="40" t="s">
        <v>1850</v>
      </c>
      <c r="Y7" s="40" t="s">
        <v>1850</v>
      </c>
      <c r="Z7" s="41" t="s">
        <v>1850</v>
      </c>
    </row>
    <row r="8" spans="1:26" s="44" customFormat="1" ht="11.25" x14ac:dyDescent="0.2">
      <c r="A8" s="104" t="s">
        <v>1841</v>
      </c>
      <c r="B8" s="121" t="s">
        <v>1550</v>
      </c>
      <c r="C8" s="122" t="s">
        <v>1551</v>
      </c>
      <c r="D8" s="122" t="s">
        <v>1552</v>
      </c>
      <c r="E8" s="124" t="s">
        <v>1553</v>
      </c>
      <c r="F8" s="122" t="s">
        <v>1554</v>
      </c>
      <c r="G8" s="122" t="s">
        <v>1555</v>
      </c>
      <c r="H8" s="124" t="s">
        <v>1556</v>
      </c>
      <c r="I8" s="122" t="s">
        <v>1557</v>
      </c>
      <c r="J8" s="122" t="s">
        <v>1558</v>
      </c>
      <c r="K8" s="124" t="s">
        <v>1559</v>
      </c>
      <c r="L8" s="122" t="s">
        <v>1560</v>
      </c>
      <c r="M8" s="122" t="s">
        <v>1561</v>
      </c>
      <c r="N8" s="124" t="s">
        <v>1562</v>
      </c>
      <c r="O8" s="122" t="s">
        <v>1563</v>
      </c>
      <c r="P8" s="122" t="s">
        <v>1564</v>
      </c>
      <c r="Q8" s="124" t="s">
        <v>1565</v>
      </c>
      <c r="R8" s="122" t="s">
        <v>1566</v>
      </c>
      <c r="S8" s="122" t="s">
        <v>1567</v>
      </c>
      <c r="T8" s="122" t="s">
        <v>1568</v>
      </c>
      <c r="U8" s="122" t="s">
        <v>1569</v>
      </c>
      <c r="V8" s="122" t="s">
        <v>1570</v>
      </c>
      <c r="W8" s="122" t="s">
        <v>1571</v>
      </c>
      <c r="X8" s="122" t="s">
        <v>1572</v>
      </c>
      <c r="Y8" s="122" t="s">
        <v>1573</v>
      </c>
      <c r="Z8" s="123" t="s">
        <v>1574</v>
      </c>
    </row>
    <row r="9" spans="1:26" s="45" customFormat="1" ht="23.25" customHeight="1" thickBot="1" x14ac:dyDescent="0.25">
      <c r="A9" s="105" t="s">
        <v>162</v>
      </c>
      <c r="B9" s="71" t="s">
        <v>84</v>
      </c>
      <c r="C9" s="23" t="s">
        <v>139</v>
      </c>
      <c r="D9" s="23" t="s">
        <v>140</v>
      </c>
      <c r="E9" s="32" t="s">
        <v>141</v>
      </c>
      <c r="F9" s="23" t="s">
        <v>142</v>
      </c>
      <c r="G9" s="23" t="s">
        <v>143</v>
      </c>
      <c r="H9" s="32" t="s">
        <v>144</v>
      </c>
      <c r="I9" s="23" t="s">
        <v>145</v>
      </c>
      <c r="J9" s="23" t="s">
        <v>146</v>
      </c>
      <c r="K9" s="32" t="s">
        <v>147</v>
      </c>
      <c r="L9" s="23" t="s">
        <v>148</v>
      </c>
      <c r="M9" s="23" t="s">
        <v>149</v>
      </c>
      <c r="N9" s="32" t="s">
        <v>150</v>
      </c>
      <c r="O9" s="23" t="s">
        <v>151</v>
      </c>
      <c r="P9" s="23" t="s">
        <v>152</v>
      </c>
      <c r="Q9" s="32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33" t="s">
        <v>161</v>
      </c>
    </row>
    <row r="10" spans="1:26" s="1" customFormat="1" ht="13.7" customHeight="1" x14ac:dyDescent="0.2">
      <c r="A10" s="109">
        <v>1992</v>
      </c>
      <c r="B10" s="128">
        <v>699.56271894898862</v>
      </c>
      <c r="C10" s="128">
        <v>638.86924909500897</v>
      </c>
      <c r="D10" s="128">
        <v>42.74557544123779</v>
      </c>
      <c r="E10" s="128">
        <v>208.10002601283526</v>
      </c>
      <c r="F10" s="128">
        <v>61.009376453448937</v>
      </c>
      <c r="G10" s="128">
        <v>69.524051670807495</v>
      </c>
      <c r="H10" s="128">
        <v>55.206486300867383</v>
      </c>
      <c r="I10" s="128">
        <v>91.621936732585979</v>
      </c>
      <c r="J10" s="128">
        <v>43.261554623610074</v>
      </c>
      <c r="K10" s="128">
        <v>53.884621710560552</v>
      </c>
      <c r="L10" s="128">
        <v>43.904116806351354</v>
      </c>
      <c r="M10" s="128">
        <v>39.606987853772935</v>
      </c>
      <c r="N10" s="128">
        <v>96.51100992674732</v>
      </c>
      <c r="O10" s="128">
        <v>49.416234229777572</v>
      </c>
      <c r="P10" s="128">
        <v>79.770912328632448</v>
      </c>
      <c r="Q10" s="128">
        <v>66.090518020476139</v>
      </c>
      <c r="R10" s="128">
        <v>103.84265626028015</v>
      </c>
      <c r="S10" s="128">
        <v>55.23348255720046</v>
      </c>
      <c r="T10" s="128">
        <v>41.328255293341847</v>
      </c>
      <c r="U10" s="128">
        <v>30.643095930351024</v>
      </c>
      <c r="V10" s="128">
        <v>141.44905204914451</v>
      </c>
      <c r="W10" s="128">
        <v>52.25403334725182</v>
      </c>
      <c r="X10" s="128">
        <v>76.693655537224089</v>
      </c>
      <c r="Y10" s="128">
        <v>31.183958655719664</v>
      </c>
      <c r="Z10" s="35">
        <f>SUM(B10:Y10)</f>
        <v>2871.7135657862232</v>
      </c>
    </row>
    <row r="11" spans="1:26" s="1" customFormat="1" ht="13.7" customHeight="1" x14ac:dyDescent="0.2">
      <c r="A11" s="109">
        <v>1993</v>
      </c>
      <c r="B11" s="42">
        <v>778.88808124778211</v>
      </c>
      <c r="C11" s="43">
        <v>788.33802208743282</v>
      </c>
      <c r="D11" s="43">
        <v>36.088939291503557</v>
      </c>
      <c r="E11" s="43">
        <v>311.37008626765413</v>
      </c>
      <c r="F11" s="43">
        <v>67.017719441600818</v>
      </c>
      <c r="G11" s="43">
        <v>69.751156029716114</v>
      </c>
      <c r="H11" s="43">
        <v>61.634513234941529</v>
      </c>
      <c r="I11" s="43">
        <v>96.614330555698118</v>
      </c>
      <c r="J11" s="43">
        <v>44.613064113856645</v>
      </c>
      <c r="K11" s="43">
        <v>61.36853759742997</v>
      </c>
      <c r="L11" s="43">
        <v>51.982150825135392</v>
      </c>
      <c r="M11" s="43">
        <v>33.001623656797776</v>
      </c>
      <c r="N11" s="43">
        <v>115.76102012758388</v>
      </c>
      <c r="O11" s="43">
        <v>67.716073748388752</v>
      </c>
      <c r="P11" s="43">
        <v>88.342422237061044</v>
      </c>
      <c r="Q11" s="43">
        <v>81.556035758749232</v>
      </c>
      <c r="R11" s="43">
        <v>105.60873197974146</v>
      </c>
      <c r="S11" s="43">
        <v>69.153544705499854</v>
      </c>
      <c r="T11" s="43">
        <v>41.124038509954381</v>
      </c>
      <c r="U11" s="43">
        <v>40.010240099216283</v>
      </c>
      <c r="V11" s="43">
        <v>181.0765081494956</v>
      </c>
      <c r="W11" s="43">
        <v>64.300964489276623</v>
      </c>
      <c r="X11" s="43">
        <v>82.665996335697386</v>
      </c>
      <c r="Y11" s="37">
        <v>33.580917116590534</v>
      </c>
      <c r="Z11" s="36">
        <f t="shared" ref="Z11:Z42" si="0">SUM(B11:Y11)</f>
        <v>3371.5647176068037</v>
      </c>
    </row>
    <row r="12" spans="1:26" s="1" customFormat="1" ht="13.7" customHeight="1" x14ac:dyDescent="0.2">
      <c r="A12" s="109">
        <v>1994</v>
      </c>
      <c r="B12" s="42">
        <v>786.34706004335578</v>
      </c>
      <c r="C12" s="43">
        <v>758.15693358647002</v>
      </c>
      <c r="D12" s="43">
        <v>40.571496182135419</v>
      </c>
      <c r="E12" s="43">
        <v>350.69177651763039</v>
      </c>
      <c r="F12" s="43">
        <v>71.050510391167222</v>
      </c>
      <c r="G12" s="43">
        <v>76.571472822789886</v>
      </c>
      <c r="H12" s="43">
        <v>73.589095194200752</v>
      </c>
      <c r="I12" s="43">
        <v>107.99462989520904</v>
      </c>
      <c r="J12" s="43">
        <v>51.60964605771651</v>
      </c>
      <c r="K12" s="43">
        <v>68.184999201519972</v>
      </c>
      <c r="L12" s="43">
        <v>57.174576887524303</v>
      </c>
      <c r="M12" s="43">
        <v>25.419763907176506</v>
      </c>
      <c r="N12" s="43">
        <v>115.96917578140979</v>
      </c>
      <c r="O12" s="43">
        <v>66.700420812532457</v>
      </c>
      <c r="P12" s="43">
        <v>90.187286245207673</v>
      </c>
      <c r="Q12" s="43">
        <v>82.583882151691412</v>
      </c>
      <c r="R12" s="43">
        <v>109.89438166684619</v>
      </c>
      <c r="S12" s="43">
        <v>90.408035746307746</v>
      </c>
      <c r="T12" s="43">
        <v>49.626467513962844</v>
      </c>
      <c r="U12" s="43">
        <v>52.423952037362071</v>
      </c>
      <c r="V12" s="43">
        <v>192.14870686909026</v>
      </c>
      <c r="W12" s="43">
        <v>69.314877384187454</v>
      </c>
      <c r="X12" s="43">
        <v>102.73007609786835</v>
      </c>
      <c r="Y12" s="37">
        <v>48.33762200051536</v>
      </c>
      <c r="Z12" s="36">
        <f t="shared" si="0"/>
        <v>3537.6868449938779</v>
      </c>
    </row>
    <row r="13" spans="1:26" s="1" customFormat="1" ht="13.7" customHeight="1" x14ac:dyDescent="0.2">
      <c r="A13" s="109">
        <v>1995</v>
      </c>
      <c r="B13" s="42">
        <v>792.89206616141212</v>
      </c>
      <c r="C13" s="43">
        <v>817.62015994122612</v>
      </c>
      <c r="D13" s="43">
        <v>37.712576255987457</v>
      </c>
      <c r="E13" s="43">
        <v>225.07024278615825</v>
      </c>
      <c r="F13" s="43">
        <v>60.289488447777124</v>
      </c>
      <c r="G13" s="43">
        <v>85.570350668691333</v>
      </c>
      <c r="H13" s="43">
        <v>66.081755793854242</v>
      </c>
      <c r="I13" s="43">
        <v>118.04343599132805</v>
      </c>
      <c r="J13" s="43">
        <v>49.664270634538312</v>
      </c>
      <c r="K13" s="43">
        <v>67.489813922705167</v>
      </c>
      <c r="L13" s="43">
        <v>54.866383812619141</v>
      </c>
      <c r="M13" s="43">
        <v>38.443242621029142</v>
      </c>
      <c r="N13" s="43">
        <v>134.56719080574447</v>
      </c>
      <c r="O13" s="43">
        <v>67.65003731895699</v>
      </c>
      <c r="P13" s="43">
        <v>98.971795641876369</v>
      </c>
      <c r="Q13" s="43">
        <v>77.344412706069008</v>
      </c>
      <c r="R13" s="43">
        <v>106.35754951872826</v>
      </c>
      <c r="S13" s="43">
        <v>90.70514127701513</v>
      </c>
      <c r="T13" s="43">
        <v>48.059571721313795</v>
      </c>
      <c r="U13" s="43">
        <v>58.287242203298391</v>
      </c>
      <c r="V13" s="43">
        <v>187.760077608865</v>
      </c>
      <c r="W13" s="43">
        <v>68.403224813638658</v>
      </c>
      <c r="X13" s="43">
        <v>97.215434242264294</v>
      </c>
      <c r="Y13" s="37">
        <v>47.161676366271159</v>
      </c>
      <c r="Z13" s="36">
        <f t="shared" si="0"/>
        <v>3496.2271412613668</v>
      </c>
    </row>
    <row r="14" spans="1:26" s="1" customFormat="1" ht="13.7" customHeight="1" x14ac:dyDescent="0.2">
      <c r="A14" s="109">
        <v>1996</v>
      </c>
      <c r="B14" s="42">
        <v>818.26902148507895</v>
      </c>
      <c r="C14" s="43">
        <v>911.79720530677196</v>
      </c>
      <c r="D14" s="43">
        <v>38.364769496035123</v>
      </c>
      <c r="E14" s="43">
        <v>199.80045897860953</v>
      </c>
      <c r="F14" s="43">
        <v>57.257543478174547</v>
      </c>
      <c r="G14" s="43">
        <v>88.040051661528281</v>
      </c>
      <c r="H14" s="43">
        <v>67.951602583479968</v>
      </c>
      <c r="I14" s="43">
        <v>107.31851947157958</v>
      </c>
      <c r="J14" s="43">
        <v>51.950108835299972</v>
      </c>
      <c r="K14" s="43">
        <v>60.612596871161422</v>
      </c>
      <c r="L14" s="43">
        <v>53.46210365416033</v>
      </c>
      <c r="M14" s="43">
        <v>47.863012414456733</v>
      </c>
      <c r="N14" s="43">
        <v>127.94721849359112</v>
      </c>
      <c r="O14" s="43">
        <v>63.096025014931577</v>
      </c>
      <c r="P14" s="43">
        <v>88.197373036186534</v>
      </c>
      <c r="Q14" s="43">
        <v>68.767735454578826</v>
      </c>
      <c r="R14" s="43">
        <v>103.06189728790017</v>
      </c>
      <c r="S14" s="43">
        <v>64.459730330456964</v>
      </c>
      <c r="T14" s="43">
        <v>46.308535078384615</v>
      </c>
      <c r="U14" s="43">
        <v>55.938919549539847</v>
      </c>
      <c r="V14" s="43">
        <v>185.40597163710066</v>
      </c>
      <c r="W14" s="43">
        <v>63.394987698777257</v>
      </c>
      <c r="X14" s="43">
        <v>100.67178939538093</v>
      </c>
      <c r="Y14" s="37">
        <v>38.292213331977493</v>
      </c>
      <c r="Z14" s="36">
        <f t="shared" si="0"/>
        <v>3508.2293905451425</v>
      </c>
    </row>
    <row r="15" spans="1:26" s="1" customFormat="1" ht="13.7" customHeight="1" x14ac:dyDescent="0.2">
      <c r="A15" s="109">
        <v>1997</v>
      </c>
      <c r="B15" s="42">
        <v>835.39711565204993</v>
      </c>
      <c r="C15" s="43">
        <v>946.13699247433112</v>
      </c>
      <c r="D15" s="43">
        <v>51.1546952683277</v>
      </c>
      <c r="E15" s="43">
        <v>215.87094066010059</v>
      </c>
      <c r="F15" s="43">
        <v>66.853356256338444</v>
      </c>
      <c r="G15" s="43">
        <v>102.09532709195177</v>
      </c>
      <c r="H15" s="43">
        <v>69.268624395712976</v>
      </c>
      <c r="I15" s="43">
        <v>112.06155499334722</v>
      </c>
      <c r="J15" s="43">
        <v>61.100767122054208</v>
      </c>
      <c r="K15" s="43">
        <v>62.914554067801475</v>
      </c>
      <c r="L15" s="43">
        <v>59.434392617971547</v>
      </c>
      <c r="M15" s="43">
        <v>50.807175775658358</v>
      </c>
      <c r="N15" s="43">
        <v>133.04703333235983</v>
      </c>
      <c r="O15" s="43">
        <v>71.609946339067463</v>
      </c>
      <c r="P15" s="43">
        <v>95.533571225580033</v>
      </c>
      <c r="Q15" s="43">
        <v>68.011982975300896</v>
      </c>
      <c r="R15" s="43">
        <v>117.41019972009802</v>
      </c>
      <c r="S15" s="43">
        <v>74.503291260065652</v>
      </c>
      <c r="T15" s="43">
        <v>48.72334604236319</v>
      </c>
      <c r="U15" s="43">
        <v>63.850159191962675</v>
      </c>
      <c r="V15" s="43">
        <v>184.41337204859371</v>
      </c>
      <c r="W15" s="43">
        <v>69.961814949499569</v>
      </c>
      <c r="X15" s="43">
        <v>91.556056725960318</v>
      </c>
      <c r="Y15" s="37">
        <v>41.747593762885593</v>
      </c>
      <c r="Z15" s="36">
        <f t="shared" si="0"/>
        <v>3693.463863949381</v>
      </c>
    </row>
    <row r="16" spans="1:26" s="1" customFormat="1" ht="13.7" customHeight="1" x14ac:dyDescent="0.2">
      <c r="A16" s="109">
        <v>1998</v>
      </c>
      <c r="B16" s="42">
        <v>827.06130956781635</v>
      </c>
      <c r="C16" s="43">
        <v>1041.9683510314355</v>
      </c>
      <c r="D16" s="43">
        <v>39.237569150908243</v>
      </c>
      <c r="E16" s="43">
        <v>170.4817195944899</v>
      </c>
      <c r="F16" s="43">
        <v>75.206257894228102</v>
      </c>
      <c r="G16" s="43">
        <v>107.2986542891944</v>
      </c>
      <c r="H16" s="43">
        <v>71.660849036222785</v>
      </c>
      <c r="I16" s="43">
        <v>142.50115718870435</v>
      </c>
      <c r="J16" s="43">
        <v>74.31843799952307</v>
      </c>
      <c r="K16" s="43">
        <v>65.892546660260919</v>
      </c>
      <c r="L16" s="43">
        <v>60.705287266252014</v>
      </c>
      <c r="M16" s="43">
        <v>55.97431217344414</v>
      </c>
      <c r="N16" s="43">
        <v>145.81786659739154</v>
      </c>
      <c r="O16" s="43">
        <v>84.36626225557751</v>
      </c>
      <c r="P16" s="43">
        <v>103.16421956781188</v>
      </c>
      <c r="Q16" s="43">
        <v>67.688276643027024</v>
      </c>
      <c r="R16" s="43">
        <v>110.93770131317035</v>
      </c>
      <c r="S16" s="43">
        <v>81.908543229586328</v>
      </c>
      <c r="T16" s="43">
        <v>36.588414979741799</v>
      </c>
      <c r="U16" s="43">
        <v>55.038852413382834</v>
      </c>
      <c r="V16" s="43">
        <v>179.25938429409425</v>
      </c>
      <c r="W16" s="43">
        <v>73.559242297788302</v>
      </c>
      <c r="X16" s="43">
        <v>89.440357053197047</v>
      </c>
      <c r="Y16" s="37">
        <v>46.679063583414973</v>
      </c>
      <c r="Z16" s="36">
        <f t="shared" si="0"/>
        <v>3806.7546360806641</v>
      </c>
    </row>
    <row r="17" spans="1:26" s="1" customFormat="1" ht="13.7" customHeight="1" x14ac:dyDescent="0.2">
      <c r="A17" s="109">
        <v>1999</v>
      </c>
      <c r="B17" s="42">
        <v>853.92623395916337</v>
      </c>
      <c r="C17" s="43">
        <v>1182.8691393105712</v>
      </c>
      <c r="D17" s="43">
        <v>51.017004441614802</v>
      </c>
      <c r="E17" s="43">
        <v>184.98010524849769</v>
      </c>
      <c r="F17" s="43">
        <v>67.500250281384339</v>
      </c>
      <c r="G17" s="43">
        <v>106.75941522835082</v>
      </c>
      <c r="H17" s="43">
        <v>72.411931598139688</v>
      </c>
      <c r="I17" s="43">
        <v>187.69196336458566</v>
      </c>
      <c r="J17" s="43">
        <v>71.007810360090446</v>
      </c>
      <c r="K17" s="43">
        <v>64.723941939221163</v>
      </c>
      <c r="L17" s="43">
        <v>64.096401535156346</v>
      </c>
      <c r="M17" s="43">
        <v>62.477213687342505</v>
      </c>
      <c r="N17" s="43">
        <v>144.63375845197763</v>
      </c>
      <c r="O17" s="43">
        <v>76.671784708759446</v>
      </c>
      <c r="P17" s="43">
        <v>120.80614751411369</v>
      </c>
      <c r="Q17" s="43">
        <v>68.11667698096592</v>
      </c>
      <c r="R17" s="43">
        <v>117.71355527786289</v>
      </c>
      <c r="S17" s="43">
        <v>93.081467169352365</v>
      </c>
      <c r="T17" s="43">
        <v>40.341032268329386</v>
      </c>
      <c r="U17" s="43">
        <v>69.146534398729955</v>
      </c>
      <c r="V17" s="43">
        <v>203.00179471075796</v>
      </c>
      <c r="W17" s="43">
        <v>75.750418699348756</v>
      </c>
      <c r="X17" s="43">
        <v>96.122338703164885</v>
      </c>
      <c r="Y17" s="37">
        <v>40.995146334005362</v>
      </c>
      <c r="Z17" s="36">
        <f t="shared" si="0"/>
        <v>4115.8420661714872</v>
      </c>
    </row>
    <row r="18" spans="1:26" s="1" customFormat="1" ht="13.7" customHeight="1" x14ac:dyDescent="0.2">
      <c r="A18" s="109">
        <v>2000</v>
      </c>
      <c r="B18" s="42">
        <v>866.73102090942257</v>
      </c>
      <c r="C18" s="43">
        <v>1086.937422426987</v>
      </c>
      <c r="D18" s="43">
        <v>43.663432164157726</v>
      </c>
      <c r="E18" s="43">
        <v>203.06058233575871</v>
      </c>
      <c r="F18" s="43">
        <v>59.88319609926895</v>
      </c>
      <c r="G18" s="43">
        <v>103.53223446974901</v>
      </c>
      <c r="H18" s="43">
        <v>69.81059257275389</v>
      </c>
      <c r="I18" s="43">
        <v>131.85814033828206</v>
      </c>
      <c r="J18" s="43">
        <v>63.61604783691164</v>
      </c>
      <c r="K18" s="43">
        <v>67.121849038446172</v>
      </c>
      <c r="L18" s="43">
        <v>60.862234375272024</v>
      </c>
      <c r="M18" s="43">
        <v>61.616040212878438</v>
      </c>
      <c r="N18" s="43">
        <v>143.22409520783964</v>
      </c>
      <c r="O18" s="43">
        <v>72.178810457192327</v>
      </c>
      <c r="P18" s="43">
        <v>129.00007171851544</v>
      </c>
      <c r="Q18" s="43">
        <v>68.996285018140611</v>
      </c>
      <c r="R18" s="43">
        <v>121.77644174102096</v>
      </c>
      <c r="S18" s="43">
        <v>91.77933723411806</v>
      </c>
      <c r="T18" s="43">
        <v>51.622340515423453</v>
      </c>
      <c r="U18" s="43">
        <v>64.76354984603384</v>
      </c>
      <c r="V18" s="43">
        <v>202.2251758313509</v>
      </c>
      <c r="W18" s="43">
        <v>82.644479532259609</v>
      </c>
      <c r="X18" s="43">
        <v>96.546923169937656</v>
      </c>
      <c r="Y18" s="37">
        <v>35.030473215114434</v>
      </c>
      <c r="Z18" s="36">
        <f t="shared" si="0"/>
        <v>3978.4807762668352</v>
      </c>
    </row>
    <row r="19" spans="1:26" s="1" customFormat="1" ht="13.7" customHeight="1" x14ac:dyDescent="0.2">
      <c r="A19" s="109">
        <v>2001</v>
      </c>
      <c r="B19" s="42">
        <v>853.94490767095158</v>
      </c>
      <c r="C19" s="43">
        <v>1133.4060845240399</v>
      </c>
      <c r="D19" s="43">
        <v>44.863367006512988</v>
      </c>
      <c r="E19" s="43">
        <v>246.77637914133206</v>
      </c>
      <c r="F19" s="43">
        <v>55.352171928871151</v>
      </c>
      <c r="G19" s="43">
        <v>96.641521354207413</v>
      </c>
      <c r="H19" s="43">
        <v>69.185048256611736</v>
      </c>
      <c r="I19" s="43">
        <v>132.90883499752249</v>
      </c>
      <c r="J19" s="43">
        <v>60.982908860139233</v>
      </c>
      <c r="K19" s="43">
        <v>64.302432577556161</v>
      </c>
      <c r="L19" s="43">
        <v>60.265163539089677</v>
      </c>
      <c r="M19" s="43">
        <v>60.56318120772066</v>
      </c>
      <c r="N19" s="43">
        <v>131.01952348181305</v>
      </c>
      <c r="O19" s="43">
        <v>68.691543355574467</v>
      </c>
      <c r="P19" s="43">
        <v>138.94892061246566</v>
      </c>
      <c r="Q19" s="43">
        <v>69.460172531821001</v>
      </c>
      <c r="R19" s="43">
        <v>116.0984300607316</v>
      </c>
      <c r="S19" s="43">
        <v>95.362600556526488</v>
      </c>
      <c r="T19" s="43">
        <v>69.580747151420582</v>
      </c>
      <c r="U19" s="43">
        <v>69.942655447308752</v>
      </c>
      <c r="V19" s="43">
        <v>195.85519854622711</v>
      </c>
      <c r="W19" s="43">
        <v>79.967446877183519</v>
      </c>
      <c r="X19" s="43">
        <v>106.60736297342895</v>
      </c>
      <c r="Y19" s="37">
        <v>35.733988759873277</v>
      </c>
      <c r="Z19" s="36">
        <f t="shared" si="0"/>
        <v>4056.4605914189301</v>
      </c>
    </row>
    <row r="20" spans="1:26" s="1" customFormat="1" ht="13.7" customHeight="1" x14ac:dyDescent="0.2">
      <c r="A20" s="109">
        <v>2002</v>
      </c>
      <c r="B20" s="42">
        <v>839.04438231143024</v>
      </c>
      <c r="C20" s="43">
        <v>1036.8572015938662</v>
      </c>
      <c r="D20" s="43">
        <v>45.415801629275045</v>
      </c>
      <c r="E20" s="43">
        <v>252.17043258529972</v>
      </c>
      <c r="F20" s="43">
        <v>51.551477114132737</v>
      </c>
      <c r="G20" s="43">
        <v>96.700888706764516</v>
      </c>
      <c r="H20" s="43">
        <v>83.349361437617844</v>
      </c>
      <c r="I20" s="43">
        <v>121.53381827899045</v>
      </c>
      <c r="J20" s="43">
        <v>64.500975141945688</v>
      </c>
      <c r="K20" s="43">
        <v>69.387443264475266</v>
      </c>
      <c r="L20" s="43">
        <v>60.539520855395615</v>
      </c>
      <c r="M20" s="43">
        <v>56.336152390343202</v>
      </c>
      <c r="N20" s="43">
        <v>126.04380496739655</v>
      </c>
      <c r="O20" s="43">
        <v>69.041627154501981</v>
      </c>
      <c r="P20" s="43">
        <v>143.62224487693726</v>
      </c>
      <c r="Q20" s="43">
        <v>70.375287049356487</v>
      </c>
      <c r="R20" s="43">
        <v>122.83288890444489</v>
      </c>
      <c r="S20" s="43">
        <v>90.986406534699199</v>
      </c>
      <c r="T20" s="43">
        <v>66.843092821085918</v>
      </c>
      <c r="U20" s="43">
        <v>70.173667579013227</v>
      </c>
      <c r="V20" s="43">
        <v>193.88466641918595</v>
      </c>
      <c r="W20" s="43">
        <v>84.332225895174773</v>
      </c>
      <c r="X20" s="43">
        <v>110.09725886623168</v>
      </c>
      <c r="Y20" s="37">
        <v>37.470190033340053</v>
      </c>
      <c r="Z20" s="36">
        <f t="shared" si="0"/>
        <v>3963.0908164109051</v>
      </c>
    </row>
    <row r="21" spans="1:26" s="1" customFormat="1" ht="13.7" customHeight="1" x14ac:dyDescent="0.2">
      <c r="A21" s="109">
        <v>2003</v>
      </c>
      <c r="B21" s="42">
        <v>1001.3503324030336</v>
      </c>
      <c r="C21" s="43">
        <v>1165.859381317581</v>
      </c>
      <c r="D21" s="43">
        <v>50.258825779070904</v>
      </c>
      <c r="E21" s="43">
        <v>256.86776279672335</v>
      </c>
      <c r="F21" s="43">
        <v>60.51019604345224</v>
      </c>
      <c r="G21" s="43">
        <v>98.528890359695396</v>
      </c>
      <c r="H21" s="43">
        <v>99.894997824834832</v>
      </c>
      <c r="I21" s="43">
        <v>154.6674586115727</v>
      </c>
      <c r="J21" s="43">
        <v>77.147030666578061</v>
      </c>
      <c r="K21" s="43">
        <v>82.840475942583382</v>
      </c>
      <c r="L21" s="43">
        <v>74.479705938749404</v>
      </c>
      <c r="M21" s="43">
        <v>80.999877499687713</v>
      </c>
      <c r="N21" s="43">
        <v>158.63683124218562</v>
      </c>
      <c r="O21" s="43">
        <v>76.670685666752121</v>
      </c>
      <c r="P21" s="43">
        <v>239.89269289172077</v>
      </c>
      <c r="Q21" s="43">
        <v>94.780671355609883</v>
      </c>
      <c r="R21" s="43">
        <v>145.06500978363948</v>
      </c>
      <c r="S21" s="43">
        <v>101.7820175717706</v>
      </c>
      <c r="T21" s="43">
        <v>67.423051675971735</v>
      </c>
      <c r="U21" s="43">
        <v>104.56543029778868</v>
      </c>
      <c r="V21" s="43">
        <v>268.80171621160514</v>
      </c>
      <c r="W21" s="43">
        <v>78.63279145434619</v>
      </c>
      <c r="X21" s="43">
        <v>114.00655115113429</v>
      </c>
      <c r="Y21" s="37">
        <v>43.417867346938309</v>
      </c>
      <c r="Z21" s="36">
        <f t="shared" si="0"/>
        <v>4697.0802518330238</v>
      </c>
    </row>
    <row r="22" spans="1:26" s="1" customFormat="1" ht="13.7" customHeight="1" x14ac:dyDescent="0.2">
      <c r="A22" s="109">
        <v>2004</v>
      </c>
      <c r="B22" s="42">
        <v>1059.3445344424408</v>
      </c>
      <c r="C22" s="43">
        <v>1377.6633972586646</v>
      </c>
      <c r="D22" s="43">
        <v>50.453632599999999</v>
      </c>
      <c r="E22" s="43">
        <v>317.23733267056849</v>
      </c>
      <c r="F22" s="43">
        <v>89.32667133671417</v>
      </c>
      <c r="G22" s="43">
        <v>109.58299055691484</v>
      </c>
      <c r="H22" s="43">
        <v>137.25599554570317</v>
      </c>
      <c r="I22" s="43">
        <v>210.07659731726534</v>
      </c>
      <c r="J22" s="43">
        <v>97.773736140696897</v>
      </c>
      <c r="K22" s="43">
        <v>101.67243930599943</v>
      </c>
      <c r="L22" s="43">
        <v>85.148500639349635</v>
      </c>
      <c r="M22" s="43">
        <v>91.061591448749496</v>
      </c>
      <c r="N22" s="43">
        <v>186.63163454053603</v>
      </c>
      <c r="O22" s="43">
        <v>107.35723833728508</v>
      </c>
      <c r="P22" s="43">
        <v>244.87963393406037</v>
      </c>
      <c r="Q22" s="43">
        <v>125.95786215919074</v>
      </c>
      <c r="R22" s="43">
        <v>180.52073274400598</v>
      </c>
      <c r="S22" s="43">
        <v>102.02912301507968</v>
      </c>
      <c r="T22" s="43">
        <v>73.248777591504975</v>
      </c>
      <c r="U22" s="43">
        <v>120.800777217102</v>
      </c>
      <c r="V22" s="43">
        <v>329.33978515119054</v>
      </c>
      <c r="W22" s="43">
        <v>144.704958187768</v>
      </c>
      <c r="X22" s="43">
        <v>181.63472255476799</v>
      </c>
      <c r="Y22" s="37">
        <v>54.423126515168903</v>
      </c>
      <c r="Z22" s="36">
        <f t="shared" si="0"/>
        <v>5578.1257912107285</v>
      </c>
    </row>
    <row r="23" spans="1:26" s="1" customFormat="1" ht="13.7" customHeight="1" x14ac:dyDescent="0.2">
      <c r="A23" s="109">
        <v>2005</v>
      </c>
      <c r="B23" s="42">
        <v>1362.354918</v>
      </c>
      <c r="C23" s="43">
        <v>1725.5</v>
      </c>
      <c r="D23" s="43">
        <v>78.952332049999995</v>
      </c>
      <c r="E23" s="43">
        <v>436.97639799999996</v>
      </c>
      <c r="F23" s="43">
        <v>134.87905011694335</v>
      </c>
      <c r="G23" s="43">
        <v>164.94753512000003</v>
      </c>
      <c r="H23" s="43">
        <v>185.37430209999999</v>
      </c>
      <c r="I23" s="43">
        <v>268.54193099999998</v>
      </c>
      <c r="J23" s="43">
        <v>163.92115239098536</v>
      </c>
      <c r="K23" s="43">
        <v>138.58099999999999</v>
      </c>
      <c r="L23" s="43">
        <v>115.968</v>
      </c>
      <c r="M23" s="43">
        <v>146.05062326591735</v>
      </c>
      <c r="N23" s="43">
        <v>220.2</v>
      </c>
      <c r="O23" s="43">
        <v>120.50999999999998</v>
      </c>
      <c r="P23" s="43">
        <v>282.96513199999998</v>
      </c>
      <c r="Q23" s="43">
        <v>187.23185303999998</v>
      </c>
      <c r="R23" s="43">
        <v>218.84873721</v>
      </c>
      <c r="S23" s="43">
        <v>187.50229745807076</v>
      </c>
      <c r="T23" s="43">
        <v>84.118707428440899</v>
      </c>
      <c r="U23" s="43">
        <v>164.88908555071555</v>
      </c>
      <c r="V23" s="43">
        <v>420.17617727999999</v>
      </c>
      <c r="W23" s="43">
        <v>159.029</v>
      </c>
      <c r="X23" s="43">
        <v>247.51736350000002</v>
      </c>
      <c r="Y23" s="37">
        <v>78.566200000000009</v>
      </c>
      <c r="Z23" s="36">
        <f t="shared" si="0"/>
        <v>7293.6017955110729</v>
      </c>
    </row>
    <row r="24" spans="1:26" s="1" customFormat="1" ht="13.7" customHeight="1" x14ac:dyDescent="0.2">
      <c r="A24" s="109">
        <v>2006</v>
      </c>
      <c r="B24" s="42">
        <v>1979.7503900000002</v>
      </c>
      <c r="C24" s="43">
        <v>1869.7770000000003</v>
      </c>
      <c r="D24" s="43">
        <v>118.4126333</v>
      </c>
      <c r="E24" s="43">
        <v>560.27339700000005</v>
      </c>
      <c r="F24" s="43">
        <v>178.7399824782818</v>
      </c>
      <c r="G24" s="43">
        <v>219.06700000000001</v>
      </c>
      <c r="H24" s="43">
        <v>207.380076</v>
      </c>
      <c r="I24" s="43">
        <v>341.88135606999998</v>
      </c>
      <c r="J24" s="43">
        <v>103.10637154742722</v>
      </c>
      <c r="K24" s="43">
        <v>180.57902093000004</v>
      </c>
      <c r="L24" s="43">
        <v>135.30026366502221</v>
      </c>
      <c r="M24" s="43">
        <v>168.10335566346197</v>
      </c>
      <c r="N24" s="43">
        <v>274.60000000000002</v>
      </c>
      <c r="O24" s="43">
        <v>127.14342999999998</v>
      </c>
      <c r="P24" s="43">
        <v>367.67920809999998</v>
      </c>
      <c r="Q24" s="43">
        <v>230.85025647000001</v>
      </c>
      <c r="R24" s="43">
        <v>280.84283999999997</v>
      </c>
      <c r="S24" s="43">
        <v>236.92552541866561</v>
      </c>
      <c r="T24" s="43">
        <v>128.81522169999997</v>
      </c>
      <c r="U24" s="43">
        <v>221.38889276214377</v>
      </c>
      <c r="V24" s="43">
        <v>553.98326372999998</v>
      </c>
      <c r="W24" s="43">
        <v>258.14118137999998</v>
      </c>
      <c r="X24" s="43">
        <v>311.57723081000006</v>
      </c>
      <c r="Y24" s="37">
        <v>129.087681</v>
      </c>
      <c r="Z24" s="36">
        <f t="shared" si="0"/>
        <v>9183.4055780250073</v>
      </c>
    </row>
    <row r="25" spans="1:26" s="1" customFormat="1" ht="13.7" customHeight="1" x14ac:dyDescent="0.2">
      <c r="A25" s="109">
        <v>2007</v>
      </c>
      <c r="B25" s="42">
        <v>2297.6590630000001</v>
      </c>
      <c r="C25" s="43">
        <v>2372.0023999999994</v>
      </c>
      <c r="D25" s="43">
        <v>192.13035829</v>
      </c>
      <c r="E25" s="43">
        <v>674.18424199999993</v>
      </c>
      <c r="F25" s="43">
        <v>224.20374622999998</v>
      </c>
      <c r="G25" s="43">
        <v>365.96807241999994</v>
      </c>
      <c r="H25" s="43">
        <v>270.60975295000065</v>
      </c>
      <c r="I25" s="43">
        <v>446.61442525999996</v>
      </c>
      <c r="J25" s="43">
        <v>183.33190410619227</v>
      </c>
      <c r="K25" s="43">
        <v>252.60150054352439</v>
      </c>
      <c r="L25" s="43">
        <v>182.33906813129423</v>
      </c>
      <c r="M25" s="43">
        <v>152.18728628999989</v>
      </c>
      <c r="N25" s="43">
        <v>333.72357212500003</v>
      </c>
      <c r="O25" s="43">
        <v>231.12639999999996</v>
      </c>
      <c r="P25" s="43">
        <v>478.72817135999992</v>
      </c>
      <c r="Q25" s="43">
        <v>315.91304437000002</v>
      </c>
      <c r="R25" s="43">
        <v>382.11876462000004</v>
      </c>
      <c r="S25" s="43">
        <v>276.50761461248783</v>
      </c>
      <c r="T25" s="43">
        <v>151.91604942999993</v>
      </c>
      <c r="U25" s="43">
        <v>326.70378415804703</v>
      </c>
      <c r="V25" s="43">
        <v>752.25399214000004</v>
      </c>
      <c r="W25" s="43">
        <v>286.14990074000002</v>
      </c>
      <c r="X25" s="43">
        <v>455.18790999999999</v>
      </c>
      <c r="Y25" s="37">
        <v>150.1216398702602</v>
      </c>
      <c r="Z25" s="36">
        <f t="shared" si="0"/>
        <v>11754.282662646805</v>
      </c>
    </row>
    <row r="26" spans="1:26" s="1" customFormat="1" ht="13.7" customHeight="1" x14ac:dyDescent="0.2">
      <c r="A26" s="109">
        <v>2008</v>
      </c>
      <c r="B26" s="42">
        <v>2855.3560000000002</v>
      </c>
      <c r="C26" s="43">
        <v>3094.2873999999997</v>
      </c>
      <c r="D26" s="43">
        <v>253.1648352</v>
      </c>
      <c r="E26" s="43">
        <v>996.90614800000003</v>
      </c>
      <c r="F26" s="43">
        <v>302.20926922000001</v>
      </c>
      <c r="G26" s="43">
        <v>542.42620199999988</v>
      </c>
      <c r="H26" s="43">
        <v>369.36885230000001</v>
      </c>
      <c r="I26" s="43">
        <v>619.72498475000009</v>
      </c>
      <c r="J26" s="43">
        <v>250.3972600936072</v>
      </c>
      <c r="K26" s="43">
        <v>336.07862964758073</v>
      </c>
      <c r="L26" s="43">
        <v>264.45650715120348</v>
      </c>
      <c r="M26" s="43">
        <v>182.71606579000002</v>
      </c>
      <c r="N26" s="43">
        <v>492.98618230978468</v>
      </c>
      <c r="O26" s="43">
        <v>286.07009999999997</v>
      </c>
      <c r="P26" s="43">
        <v>625.95522499999993</v>
      </c>
      <c r="Q26" s="43">
        <v>410.43696248999998</v>
      </c>
      <c r="R26" s="43">
        <v>444.09595052999998</v>
      </c>
      <c r="S26" s="43">
        <v>377.69691820550003</v>
      </c>
      <c r="T26" s="43">
        <v>254.71770325000008</v>
      </c>
      <c r="U26" s="43">
        <v>565.58864740000001</v>
      </c>
      <c r="V26" s="43">
        <v>1040.7590811299999</v>
      </c>
      <c r="W26" s="43">
        <v>408.61200000000002</v>
      </c>
      <c r="X26" s="43">
        <v>648.70024990000002</v>
      </c>
      <c r="Y26" s="37">
        <v>164.54</v>
      </c>
      <c r="Z26" s="36">
        <f t="shared" si="0"/>
        <v>15787.251174367677</v>
      </c>
    </row>
    <row r="27" spans="1:26" s="1" customFormat="1" ht="13.7" customHeight="1" x14ac:dyDescent="0.2">
      <c r="A27" s="109">
        <v>2009</v>
      </c>
      <c r="B27" s="42">
        <v>3812.0404540400004</v>
      </c>
      <c r="C27" s="43">
        <v>4433.366</v>
      </c>
      <c r="D27" s="43">
        <v>292.413746</v>
      </c>
      <c r="E27" s="43">
        <v>1230.0911019999999</v>
      </c>
      <c r="F27" s="43">
        <v>391.26634469999999</v>
      </c>
      <c r="G27" s="43">
        <v>672.44961999999998</v>
      </c>
      <c r="H27" s="43">
        <v>437.30490199999997</v>
      </c>
      <c r="I27" s="43">
        <v>679.57245407999972</v>
      </c>
      <c r="J27" s="43">
        <v>393.28169786000001</v>
      </c>
      <c r="K27" s="43">
        <v>407.99061</v>
      </c>
      <c r="L27" s="43">
        <v>262.31099999999998</v>
      </c>
      <c r="M27" s="43">
        <v>222.85879</v>
      </c>
      <c r="N27" s="43">
        <v>645.15947976020857</v>
      </c>
      <c r="O27" s="43">
        <v>252.405</v>
      </c>
      <c r="P27" s="43">
        <v>783.53599999999994</v>
      </c>
      <c r="Q27" s="43">
        <v>490.48444334999999</v>
      </c>
      <c r="R27" s="43">
        <v>660.34483451000006</v>
      </c>
      <c r="S27" s="43">
        <v>436.71</v>
      </c>
      <c r="T27" s="43">
        <v>323.88020596999996</v>
      </c>
      <c r="U27" s="43">
        <v>531.49737219999997</v>
      </c>
      <c r="V27" s="43">
        <v>1348.1658478500001</v>
      </c>
      <c r="W27" s="43">
        <v>351.89</v>
      </c>
      <c r="X27" s="43">
        <v>739.18399999999997</v>
      </c>
      <c r="Y27" s="37">
        <v>236.13186048999998</v>
      </c>
      <c r="Z27" s="36">
        <f t="shared" si="0"/>
        <v>20034.33576481021</v>
      </c>
    </row>
    <row r="28" spans="1:26" s="1" customFormat="1" ht="13.7" customHeight="1" x14ac:dyDescent="0.2">
      <c r="A28" s="109">
        <v>2010</v>
      </c>
      <c r="B28" s="42">
        <v>4319.9804534599998</v>
      </c>
      <c r="C28" s="43">
        <v>5309.4204</v>
      </c>
      <c r="D28" s="43">
        <v>371.87602843000002</v>
      </c>
      <c r="E28" s="43">
        <v>1638.0223139999998</v>
      </c>
      <c r="F28" s="43">
        <v>510.76478222999998</v>
      </c>
      <c r="G28" s="43">
        <v>721.60882000000004</v>
      </c>
      <c r="H28" s="43">
        <v>586.31623805999993</v>
      </c>
      <c r="I28" s="43">
        <v>893.47246372000006</v>
      </c>
      <c r="J28" s="43">
        <v>541.73400000000004</v>
      </c>
      <c r="K28" s="43">
        <v>504.33266999999995</v>
      </c>
      <c r="L28" s="43">
        <v>501.83128246983216</v>
      </c>
      <c r="M28" s="43">
        <v>275.86869000000002</v>
      </c>
      <c r="N28" s="43">
        <v>693.5560559700001</v>
      </c>
      <c r="O28" s="43">
        <v>389.93711999999999</v>
      </c>
      <c r="P28" s="43">
        <v>903.91024149000009</v>
      </c>
      <c r="Q28" s="43">
        <v>648.11776500000008</v>
      </c>
      <c r="R28" s="43">
        <v>770.64495647000001</v>
      </c>
      <c r="S28" s="43">
        <v>526.76</v>
      </c>
      <c r="T28" s="43">
        <v>330.20206693000006</v>
      </c>
      <c r="U28" s="43">
        <v>678.08339020000005</v>
      </c>
      <c r="V28" s="43">
        <v>1857.0183090400001</v>
      </c>
      <c r="W28" s="43">
        <v>541.41200000000003</v>
      </c>
      <c r="X28" s="43">
        <v>1046.14767841</v>
      </c>
      <c r="Y28" s="37">
        <v>259.97800000000001</v>
      </c>
      <c r="Z28" s="36">
        <f t="shared" si="0"/>
        <v>24820.995725879831</v>
      </c>
    </row>
    <row r="29" spans="1:26" s="1" customFormat="1" ht="13.7" customHeight="1" x14ac:dyDescent="0.2">
      <c r="A29" s="109">
        <v>2011</v>
      </c>
      <c r="B29" s="42">
        <v>6138.5590000000002</v>
      </c>
      <c r="C29" s="43">
        <v>6886.13</v>
      </c>
      <c r="D29" s="43">
        <v>516.64121699999998</v>
      </c>
      <c r="E29" s="43">
        <v>2419.8037321955476</v>
      </c>
      <c r="F29" s="43">
        <v>856.31699703000004</v>
      </c>
      <c r="G29" s="43">
        <v>1105.9853558206103</v>
      </c>
      <c r="H29" s="43">
        <v>780.13843989999987</v>
      </c>
      <c r="I29" s="43">
        <v>1331.3167466599998</v>
      </c>
      <c r="J29" s="43">
        <v>754.19255107000004</v>
      </c>
      <c r="K29" s="43">
        <v>653.3371800000001</v>
      </c>
      <c r="L29" s="43">
        <v>588.56227538752341</v>
      </c>
      <c r="M29" s="43">
        <v>392.82692745999987</v>
      </c>
      <c r="N29" s="43">
        <v>983.75863892000007</v>
      </c>
      <c r="O29" s="43">
        <v>526.97923000000003</v>
      </c>
      <c r="P29" s="43">
        <v>1108</v>
      </c>
      <c r="Q29" s="43">
        <v>927.15694907999989</v>
      </c>
      <c r="R29" s="43">
        <v>1172.03042</v>
      </c>
      <c r="S29" s="43">
        <v>669.56000000000017</v>
      </c>
      <c r="T29" s="43">
        <v>415.03459999367072</v>
      </c>
      <c r="U29" s="43">
        <v>881.40259414999991</v>
      </c>
      <c r="V29" s="43">
        <v>2750.6890552307036</v>
      </c>
      <c r="W29" s="43">
        <v>770.06700000000001</v>
      </c>
      <c r="X29" s="43">
        <v>1583.5959999999998</v>
      </c>
      <c r="Y29" s="37">
        <v>388.69021480000004</v>
      </c>
      <c r="Z29" s="36">
        <f t="shared" si="0"/>
        <v>34600.775124698048</v>
      </c>
    </row>
    <row r="30" spans="1:26" s="1" customFormat="1" ht="13.7" customHeight="1" x14ac:dyDescent="0.2">
      <c r="A30" s="109">
        <v>2012</v>
      </c>
      <c r="B30" s="42">
        <v>8086.4337601999996</v>
      </c>
      <c r="C30" s="43">
        <v>8661.8603999999996</v>
      </c>
      <c r="D30" s="43">
        <v>647.67416759000002</v>
      </c>
      <c r="E30" s="43">
        <v>2518.1575877691662</v>
      </c>
      <c r="F30" s="43">
        <v>1025.16628401</v>
      </c>
      <c r="G30" s="43">
        <v>1402.5305000000001</v>
      </c>
      <c r="H30" s="43">
        <v>1009.05672692</v>
      </c>
      <c r="I30" s="43">
        <v>1679.4236999900002</v>
      </c>
      <c r="J30" s="43">
        <v>1022.5782041299999</v>
      </c>
      <c r="K30" s="43">
        <v>984.55177000000003</v>
      </c>
      <c r="L30" s="43">
        <v>738.6288880762238</v>
      </c>
      <c r="M30" s="43">
        <v>600.68492749800498</v>
      </c>
      <c r="N30" s="43">
        <v>1475.139546173526</v>
      </c>
      <c r="O30" s="43">
        <v>998.67174000000011</v>
      </c>
      <c r="P30" s="43">
        <v>1616.780765</v>
      </c>
      <c r="Q30" s="43">
        <v>1073.5884455099999</v>
      </c>
      <c r="R30" s="43">
        <v>1685.07635</v>
      </c>
      <c r="S30" s="43">
        <v>855.21</v>
      </c>
      <c r="T30" s="43">
        <v>505.42130347472067</v>
      </c>
      <c r="U30" s="43">
        <v>965.38510759000008</v>
      </c>
      <c r="V30" s="43">
        <v>3259.1521972913974</v>
      </c>
      <c r="W30" s="43">
        <v>888.03440606000015</v>
      </c>
      <c r="X30" s="43">
        <v>2122.8909999999996</v>
      </c>
      <c r="Y30" s="37">
        <v>485.08937167000005</v>
      </c>
      <c r="Z30" s="36">
        <f t="shared" si="0"/>
        <v>44307.187148953053</v>
      </c>
    </row>
    <row r="31" spans="1:26" s="1" customFormat="1" ht="13.7" customHeight="1" x14ac:dyDescent="0.2">
      <c r="A31" s="109">
        <v>2013</v>
      </c>
      <c r="B31" s="42">
        <v>10494.477521429999</v>
      </c>
      <c r="C31" s="43">
        <v>10168.145500479999</v>
      </c>
      <c r="D31" s="43">
        <v>887.88216876000001</v>
      </c>
      <c r="E31" s="43">
        <v>3500.6391985299997</v>
      </c>
      <c r="F31" s="43">
        <v>1393.5243562600001</v>
      </c>
      <c r="G31" s="43">
        <v>2002.3694520200002</v>
      </c>
      <c r="H31" s="43">
        <v>1395.9076661900001</v>
      </c>
      <c r="I31" s="43">
        <v>2138.4021374399999</v>
      </c>
      <c r="J31" s="43">
        <v>1365.9878133331717</v>
      </c>
      <c r="K31" s="43">
        <v>1306.9805520300001</v>
      </c>
      <c r="L31" s="43">
        <v>987.98398149402703</v>
      </c>
      <c r="M31" s="43">
        <v>675.93712609000011</v>
      </c>
      <c r="N31" s="43">
        <v>2002.7568894421365</v>
      </c>
      <c r="O31" s="43">
        <v>1631.8335370200002</v>
      </c>
      <c r="P31" s="43">
        <v>1925.8958700000003</v>
      </c>
      <c r="Q31" s="43">
        <v>1377.7486569600001</v>
      </c>
      <c r="R31" s="43">
        <v>2226.2053323599998</v>
      </c>
      <c r="S31" s="43">
        <v>1128.7943544000002</v>
      </c>
      <c r="T31" s="43">
        <v>614.22124158477197</v>
      </c>
      <c r="U31" s="43">
        <v>1266.7520681927199</v>
      </c>
      <c r="V31" s="43">
        <v>4217.116730167857</v>
      </c>
      <c r="W31" s="43">
        <v>1252.1541621199999</v>
      </c>
      <c r="X31" s="43">
        <v>2983.4898321600008</v>
      </c>
      <c r="Y31" s="37">
        <v>679.12160815999982</v>
      </c>
      <c r="Z31" s="36">
        <f t="shared" si="0"/>
        <v>57624.327756624683</v>
      </c>
    </row>
    <row r="32" spans="1:26" s="1" customFormat="1" ht="13.7" customHeight="1" x14ac:dyDescent="0.2">
      <c r="A32" s="109">
        <v>2014</v>
      </c>
      <c r="B32" s="42">
        <v>13421.720352810002</v>
      </c>
      <c r="C32" s="43">
        <v>14190.900778030002</v>
      </c>
      <c r="D32" s="43">
        <v>1167.7821156170123</v>
      </c>
      <c r="E32" s="43">
        <v>4929.174945914986</v>
      </c>
      <c r="F32" s="43">
        <v>1800.041862880573</v>
      </c>
      <c r="G32" s="43">
        <v>2652.886436085184</v>
      </c>
      <c r="H32" s="43">
        <v>2210.7332586799998</v>
      </c>
      <c r="I32" s="43">
        <v>2941.4497982299995</v>
      </c>
      <c r="J32" s="43">
        <v>1921.3180702886907</v>
      </c>
      <c r="K32" s="43">
        <v>1834.1637255348078</v>
      </c>
      <c r="L32" s="43">
        <v>1334.8945560000002</v>
      </c>
      <c r="M32" s="43">
        <v>960.60473666406335</v>
      </c>
      <c r="N32" s="43">
        <v>2684.5958275099997</v>
      </c>
      <c r="O32" s="43">
        <v>2247.5063241000003</v>
      </c>
      <c r="P32" s="43">
        <v>2862.4694460000001</v>
      </c>
      <c r="Q32" s="43">
        <v>1771.10018285</v>
      </c>
      <c r="R32" s="43">
        <v>2982.0842375700004</v>
      </c>
      <c r="S32" s="43">
        <v>1216.8384638395512</v>
      </c>
      <c r="T32" s="43">
        <v>950.16127478504325</v>
      </c>
      <c r="U32" s="43">
        <v>1807.3761817399995</v>
      </c>
      <c r="V32" s="43">
        <v>5684.2324353090426</v>
      </c>
      <c r="W32" s="43">
        <v>1631.2011194999998</v>
      </c>
      <c r="X32" s="43">
        <v>4173.1317689920461</v>
      </c>
      <c r="Y32" s="37">
        <v>915.29890150000006</v>
      </c>
      <c r="Z32" s="36">
        <f t="shared" si="0"/>
        <v>78291.66680043099</v>
      </c>
    </row>
    <row r="33" spans="1:29" s="1" customFormat="1" ht="13.7" customHeight="1" x14ac:dyDescent="0.2">
      <c r="A33" s="109">
        <v>2015</v>
      </c>
      <c r="B33" s="42">
        <v>18019.061849760001</v>
      </c>
      <c r="C33" s="43">
        <v>21396.932980617279</v>
      </c>
      <c r="D33" s="43">
        <v>1547.4993337388523</v>
      </c>
      <c r="E33" s="43">
        <v>7213.8289999999997</v>
      </c>
      <c r="F33" s="43">
        <v>2528.7945676300001</v>
      </c>
      <c r="G33" s="43">
        <v>3486.2423484200003</v>
      </c>
      <c r="H33" s="43">
        <v>3013.8435200700001</v>
      </c>
      <c r="I33" s="43">
        <v>3903.1966639100006</v>
      </c>
      <c r="J33" s="43">
        <v>2829.310797478106</v>
      </c>
      <c r="K33" s="43">
        <v>2539.6741099999999</v>
      </c>
      <c r="L33" s="43">
        <v>1788.6623686602275</v>
      </c>
      <c r="M33" s="43">
        <v>1178.9350625953323</v>
      </c>
      <c r="N33" s="43">
        <v>3771.5038725200002</v>
      </c>
      <c r="O33" s="43">
        <v>3423.8070723000001</v>
      </c>
      <c r="P33" s="43">
        <v>4227.8565347699996</v>
      </c>
      <c r="Q33" s="43">
        <v>2879.6000968199996</v>
      </c>
      <c r="R33" s="43">
        <v>4180.45526574</v>
      </c>
      <c r="S33" s="43">
        <v>2405.14196851</v>
      </c>
      <c r="T33" s="43">
        <v>1609.6620037570076</v>
      </c>
      <c r="U33" s="43">
        <v>2424.8436002900007</v>
      </c>
      <c r="V33" s="43">
        <v>8003.3062151430722</v>
      </c>
      <c r="W33" s="43">
        <v>2176.5576390000001</v>
      </c>
      <c r="X33" s="43">
        <v>5820.7780125104991</v>
      </c>
      <c r="Y33" s="37">
        <v>1252.7684921054629</v>
      </c>
      <c r="Z33" s="36">
        <f t="shared" si="0"/>
        <v>111622.26337634586</v>
      </c>
    </row>
    <row r="34" spans="1:29" s="1" customFormat="1" ht="13.7" customHeight="1" x14ac:dyDescent="0.2">
      <c r="A34" s="109">
        <v>2016</v>
      </c>
      <c r="B34" s="42">
        <v>24506.919602780003</v>
      </c>
      <c r="C34" s="43">
        <v>30579.356844280002</v>
      </c>
      <c r="D34" s="43">
        <v>1850.9774124243775</v>
      </c>
      <c r="E34" s="43">
        <v>9251.3686815961955</v>
      </c>
      <c r="F34" s="43">
        <v>2977.4344000000001</v>
      </c>
      <c r="G34" s="43">
        <v>4622.2166099999995</v>
      </c>
      <c r="H34" s="43">
        <v>4113.2906310099997</v>
      </c>
      <c r="I34" s="43">
        <v>5521.8377149363096</v>
      </c>
      <c r="J34" s="43">
        <v>3819.0270951190482</v>
      </c>
      <c r="K34" s="43">
        <v>3433.0427</v>
      </c>
      <c r="L34" s="43">
        <v>2627.5379796722091</v>
      </c>
      <c r="M34" s="43">
        <v>1790.7854686228482</v>
      </c>
      <c r="N34" s="43">
        <v>5164.1506692455387</v>
      </c>
      <c r="O34" s="43">
        <v>4345.4672484974217</v>
      </c>
      <c r="P34" s="43">
        <v>5666.3334189999996</v>
      </c>
      <c r="Q34" s="43">
        <v>4043.673898</v>
      </c>
      <c r="R34" s="43">
        <v>5593.7209619099995</v>
      </c>
      <c r="S34" s="43">
        <v>3455.3320629099999</v>
      </c>
      <c r="T34" s="43">
        <v>2587.9388402182185</v>
      </c>
      <c r="U34" s="43">
        <v>2700.1049847999998</v>
      </c>
      <c r="V34" s="43">
        <v>10275.034400190822</v>
      </c>
      <c r="W34" s="43">
        <v>2687.40110921</v>
      </c>
      <c r="X34" s="43">
        <v>7857.9316663868549</v>
      </c>
      <c r="Y34" s="37">
        <v>1628.7923119233803</v>
      </c>
      <c r="Z34" s="36">
        <f t="shared" si="0"/>
        <v>151099.67671273326</v>
      </c>
    </row>
    <row r="35" spans="1:29" s="1" customFormat="1" ht="13.7" customHeight="1" x14ac:dyDescent="0.2">
      <c r="A35" s="109">
        <v>2017</v>
      </c>
      <c r="B35" s="42">
        <v>38683.942399309999</v>
      </c>
      <c r="C35" s="43">
        <v>45689.51300929705</v>
      </c>
      <c r="D35" s="43">
        <v>2899.3685409600002</v>
      </c>
      <c r="E35" s="43">
        <v>15326.004118163759</v>
      </c>
      <c r="F35" s="43">
        <v>5852.59</v>
      </c>
      <c r="G35" s="43">
        <v>7406.96</v>
      </c>
      <c r="H35" s="43">
        <v>5690.0538556000001</v>
      </c>
      <c r="I35" s="43">
        <v>9324.5286500060574</v>
      </c>
      <c r="J35" s="43">
        <v>6289.4073475599998</v>
      </c>
      <c r="K35" s="43">
        <v>5363.5877141959372</v>
      </c>
      <c r="L35" s="43">
        <v>4339.9336100388527</v>
      </c>
      <c r="M35" s="43">
        <v>3332.2849390299998</v>
      </c>
      <c r="N35" s="43">
        <v>9004.2015065693686</v>
      </c>
      <c r="O35" s="43">
        <v>6890.1102247627341</v>
      </c>
      <c r="P35" s="43">
        <v>11168.573375</v>
      </c>
      <c r="Q35" s="43">
        <v>6443.5920127999998</v>
      </c>
      <c r="R35" s="43">
        <v>8596.40581552</v>
      </c>
      <c r="S35" s="43">
        <v>6232.451252419999</v>
      </c>
      <c r="T35" s="43">
        <v>3825.8249810418897</v>
      </c>
      <c r="U35" s="43">
        <v>3954.81530428</v>
      </c>
      <c r="V35" s="43">
        <v>19803.75</v>
      </c>
      <c r="W35" s="43">
        <v>4431.1894073750636</v>
      </c>
      <c r="X35" s="43">
        <v>13602.517715997838</v>
      </c>
      <c r="Y35" s="37">
        <v>2473.9769602222145</v>
      </c>
      <c r="Z35" s="36">
        <f t="shared" si="0"/>
        <v>246625.58274015083</v>
      </c>
    </row>
    <row r="36" spans="1:29" s="1" customFormat="1" ht="13.7" customHeight="1" x14ac:dyDescent="0.2">
      <c r="A36" s="109">
        <v>2018</v>
      </c>
      <c r="B36" s="42">
        <v>31379.775393639997</v>
      </c>
      <c r="C36" s="43">
        <v>37072.54037091897</v>
      </c>
      <c r="D36" s="43">
        <v>2294.73470619</v>
      </c>
      <c r="E36" s="43">
        <v>11848.039858543565</v>
      </c>
      <c r="F36" s="43">
        <v>5207.2800000000007</v>
      </c>
      <c r="G36" s="43">
        <v>6106.4061939831799</v>
      </c>
      <c r="H36" s="43">
        <v>5131.2063276400004</v>
      </c>
      <c r="I36" s="43">
        <v>7025.4382788185439</v>
      </c>
      <c r="J36" s="43">
        <v>4717.1201084599998</v>
      </c>
      <c r="K36" s="43">
        <v>4368.1340099999998</v>
      </c>
      <c r="L36" s="43">
        <v>3495.3784367500002</v>
      </c>
      <c r="M36" s="43">
        <v>2463.2720978533439</v>
      </c>
      <c r="N36" s="43">
        <v>6997.6566069306236</v>
      </c>
      <c r="O36" s="43">
        <v>5200.6997382596273</v>
      </c>
      <c r="P36" s="43">
        <v>7592.5197820000003</v>
      </c>
      <c r="Q36" s="43">
        <v>5064.0701560699999</v>
      </c>
      <c r="R36" s="43">
        <v>7146.2926926500004</v>
      </c>
      <c r="S36" s="43">
        <v>4762.5105978599995</v>
      </c>
      <c r="T36" s="43">
        <v>2825.5861211098677</v>
      </c>
      <c r="U36" s="43">
        <v>3289.637389439999</v>
      </c>
      <c r="V36" s="43">
        <v>14275.531463086234</v>
      </c>
      <c r="W36" s="43">
        <v>3657.1490613828983</v>
      </c>
      <c r="X36" s="43">
        <v>10349.293777100618</v>
      </c>
      <c r="Y36" s="37">
        <v>2107.2626109988728</v>
      </c>
      <c r="Z36" s="36">
        <f t="shared" si="0"/>
        <v>194377.53577968632</v>
      </c>
    </row>
    <row r="37" spans="1:29" s="1" customFormat="1" ht="13.7" customHeight="1" x14ac:dyDescent="0.2">
      <c r="A37" s="109">
        <v>2019</v>
      </c>
      <c r="B37" s="42">
        <v>55922.305727011997</v>
      </c>
      <c r="C37" s="43">
        <v>67183.083114879249</v>
      </c>
      <c r="D37" s="43">
        <v>4568.819385529212</v>
      </c>
      <c r="E37" s="43">
        <v>22679.850516742263</v>
      </c>
      <c r="F37" s="43">
        <v>7847.6077175463852</v>
      </c>
      <c r="G37" s="43">
        <v>10237.97257484329</v>
      </c>
      <c r="H37" s="43">
        <v>10222.235456109998</v>
      </c>
      <c r="I37" s="43">
        <v>14087.342935023491</v>
      </c>
      <c r="J37" s="43">
        <v>8567.2464327299986</v>
      </c>
      <c r="K37" s="43">
        <v>7252.7721063914696</v>
      </c>
      <c r="L37" s="43">
        <v>6643.4510129261125</v>
      </c>
      <c r="M37" s="43">
        <v>5050.0989686799967</v>
      </c>
      <c r="N37" s="43">
        <v>12988.914743552672</v>
      </c>
      <c r="O37" s="43">
        <v>10469.3624188676</v>
      </c>
      <c r="P37" s="43">
        <v>17659.443144000001</v>
      </c>
      <c r="Q37" s="43">
        <v>9670.9465880299995</v>
      </c>
      <c r="R37" s="43">
        <v>13571.470578299999</v>
      </c>
      <c r="S37" s="43">
        <v>9994.6974577200017</v>
      </c>
      <c r="T37" s="43">
        <v>5958.7680709345741</v>
      </c>
      <c r="U37" s="43">
        <v>6591.5112250699985</v>
      </c>
      <c r="V37" s="43">
        <v>30885.29</v>
      </c>
      <c r="W37" s="43">
        <v>6097.0835150425037</v>
      </c>
      <c r="X37" s="43">
        <v>22081.870760748556</v>
      </c>
      <c r="Y37" s="37">
        <v>3445.538925699952</v>
      </c>
      <c r="Z37" s="36">
        <f t="shared" si="0"/>
        <v>369677.68337637931</v>
      </c>
    </row>
    <row r="38" spans="1:29" s="1" customFormat="1" ht="13.7" customHeight="1" x14ac:dyDescent="0.2">
      <c r="A38" s="109">
        <v>2020</v>
      </c>
      <c r="B38" s="42">
        <v>84996.683540069993</v>
      </c>
      <c r="C38" s="43">
        <v>109950.50180126562</v>
      </c>
      <c r="D38" s="43">
        <v>6034.0838305090647</v>
      </c>
      <c r="E38" s="43">
        <v>29204.122528097381</v>
      </c>
      <c r="F38" s="43">
        <v>13891.55</v>
      </c>
      <c r="G38" s="43">
        <v>14232.969424107843</v>
      </c>
      <c r="H38" s="43">
        <v>14795.48459939</v>
      </c>
      <c r="I38" s="43">
        <v>20412.668471269972</v>
      </c>
      <c r="J38" s="43">
        <v>14608.918979600001</v>
      </c>
      <c r="K38" s="43">
        <v>9755.1511088633706</v>
      </c>
      <c r="L38" s="43">
        <v>13130.299482139999</v>
      </c>
      <c r="M38" s="43">
        <v>7393.464954529999</v>
      </c>
      <c r="N38" s="43">
        <v>16660.489425362335</v>
      </c>
      <c r="O38" s="43">
        <v>15919.237608823763</v>
      </c>
      <c r="P38" s="43">
        <v>26103.506516999998</v>
      </c>
      <c r="Q38" s="43">
        <v>14378.942970571634</v>
      </c>
      <c r="R38" s="43">
        <v>20372.260829550003</v>
      </c>
      <c r="S38" s="43">
        <v>15168.49991445</v>
      </c>
      <c r="T38" s="43">
        <v>8380.4286684821127</v>
      </c>
      <c r="U38" s="43">
        <v>8557.0093722139991</v>
      </c>
      <c r="V38" s="43">
        <v>44321.460000000006</v>
      </c>
      <c r="W38" s="43">
        <v>7956.1961188351597</v>
      </c>
      <c r="X38" s="43">
        <v>27722.42456711745</v>
      </c>
      <c r="Y38" s="37">
        <v>3764.7387766614688</v>
      </c>
      <c r="Z38" s="36">
        <f t="shared" si="0"/>
        <v>547711.09348891105</v>
      </c>
    </row>
    <row r="39" spans="1:29" s="1" customFormat="1" ht="13.7" customHeight="1" x14ac:dyDescent="0.2">
      <c r="A39" s="109">
        <v>2021</v>
      </c>
      <c r="B39" s="42">
        <v>104961.51858942717</v>
      </c>
      <c r="C39" s="43">
        <v>202929.09891147964</v>
      </c>
      <c r="D39" s="43">
        <v>11827.050730310004</v>
      </c>
      <c r="E39" s="43">
        <v>45249.442788945184</v>
      </c>
      <c r="F39" s="43">
        <v>25686.815583486656</v>
      </c>
      <c r="G39" s="43">
        <v>26334.749387799999</v>
      </c>
      <c r="H39" s="43">
        <v>18774.986927090002</v>
      </c>
      <c r="I39" s="43">
        <v>33054.919120052582</v>
      </c>
      <c r="J39" s="43">
        <v>31239.844735619998</v>
      </c>
      <c r="K39" s="43">
        <v>15921.645281030278</v>
      </c>
      <c r="L39" s="43">
        <v>14483.818435240246</v>
      </c>
      <c r="M39" s="43">
        <v>13488.762210539993</v>
      </c>
      <c r="N39" s="43">
        <v>23965.371708626815</v>
      </c>
      <c r="O39" s="43">
        <v>26134.736194866236</v>
      </c>
      <c r="P39" s="43">
        <v>39810.929384709983</v>
      </c>
      <c r="Q39" s="43">
        <v>24531.286819309997</v>
      </c>
      <c r="R39" s="43">
        <v>37820.840424840004</v>
      </c>
      <c r="S39" s="43">
        <v>25247.775671879997</v>
      </c>
      <c r="T39" s="43">
        <v>12620.567517503499</v>
      </c>
      <c r="U39" s="43">
        <v>17811.12026409489</v>
      </c>
      <c r="V39" s="43">
        <v>68585.179999999993</v>
      </c>
      <c r="W39" s="43">
        <v>16970.880365030152</v>
      </c>
      <c r="X39" s="43">
        <v>42832.854429995117</v>
      </c>
      <c r="Y39" s="37">
        <v>8794.3523790036252</v>
      </c>
      <c r="Z39" s="36">
        <f t="shared" si="0"/>
        <v>889078.54786088236</v>
      </c>
    </row>
    <row r="40" spans="1:29" s="1" customFormat="1" ht="13.7" customHeight="1" x14ac:dyDescent="0.2">
      <c r="A40" s="109">
        <v>2022</v>
      </c>
      <c r="B40" s="42">
        <v>210522.61658528799</v>
      </c>
      <c r="C40" s="43">
        <v>354036.96183304</v>
      </c>
      <c r="D40" s="43">
        <v>18504.810725140003</v>
      </c>
      <c r="E40" s="43">
        <v>82107.289947630998</v>
      </c>
      <c r="F40" s="43">
        <v>41747.468390055205</v>
      </c>
      <c r="G40" s="43">
        <v>41048.51796107</v>
      </c>
      <c r="H40" s="43">
        <v>34677.6470940121</v>
      </c>
      <c r="I40" s="43">
        <v>58925.514260940596</v>
      </c>
      <c r="J40" s="43">
        <v>40392.220203010002</v>
      </c>
      <c r="K40" s="43">
        <v>25706.902220780201</v>
      </c>
      <c r="L40" s="43">
        <v>27490.934617892599</v>
      </c>
      <c r="M40" s="43">
        <v>22177.864223680001</v>
      </c>
      <c r="N40" s="43">
        <v>41654.899031459194</v>
      </c>
      <c r="O40" s="43">
        <v>47479.378502734602</v>
      </c>
      <c r="P40" s="43">
        <v>71217.285002000004</v>
      </c>
      <c r="Q40" s="43">
        <v>38262.383507339997</v>
      </c>
      <c r="R40" s="43">
        <v>64763.424852999997</v>
      </c>
      <c r="S40" s="43">
        <v>42407.42468158</v>
      </c>
      <c r="T40" s="43">
        <v>24003.174424262899</v>
      </c>
      <c r="U40" s="43">
        <v>31618.398867759897</v>
      </c>
      <c r="V40" s="43">
        <v>110510.02</v>
      </c>
      <c r="W40" s="43">
        <v>28284.9637984623</v>
      </c>
      <c r="X40" s="43">
        <v>69662.883155770891</v>
      </c>
      <c r="Y40" s="37">
        <v>16663.251556459301</v>
      </c>
      <c r="Z40" s="36">
        <f t="shared" si="0"/>
        <v>1543866.2354433688</v>
      </c>
    </row>
    <row r="41" spans="1:29" s="1" customFormat="1" ht="13.7" customHeight="1" x14ac:dyDescent="0.2">
      <c r="A41" s="109">
        <v>2023</v>
      </c>
      <c r="B41" s="42">
        <v>500588.45031400002</v>
      </c>
      <c r="C41" s="43">
        <v>733092.27954238094</v>
      </c>
      <c r="D41" s="43">
        <v>44994.547453190004</v>
      </c>
      <c r="E41" s="43">
        <v>210304.69970552062</v>
      </c>
      <c r="F41" s="43">
        <v>84718.98000000001</v>
      </c>
      <c r="G41" s="43">
        <v>94117.373614729993</v>
      </c>
      <c r="H41" s="43">
        <v>69861.061138999998</v>
      </c>
      <c r="I41" s="43">
        <v>144732.69549021698</v>
      </c>
      <c r="J41" s="43">
        <v>100785.70311521</v>
      </c>
      <c r="K41" s="43">
        <v>69405.398659851096</v>
      </c>
      <c r="L41" s="43">
        <v>58310.993822891316</v>
      </c>
      <c r="M41" s="43">
        <v>47410.811340078515</v>
      </c>
      <c r="N41" s="43">
        <v>101242.17417856013</v>
      </c>
      <c r="O41" s="43">
        <v>110932.21009807932</v>
      </c>
      <c r="P41" s="43">
        <v>175250.1482232034</v>
      </c>
      <c r="Q41" s="43">
        <v>80637.331647539992</v>
      </c>
      <c r="R41" s="43">
        <v>153823.20327684644</v>
      </c>
      <c r="S41" s="43">
        <v>98026.73101547001</v>
      </c>
      <c r="T41" s="43">
        <v>57834.346482754459</v>
      </c>
      <c r="U41" s="43">
        <v>87349.396211793035</v>
      </c>
      <c r="V41" s="43">
        <v>278696.60000000003</v>
      </c>
      <c r="W41" s="43">
        <v>66033.338218535384</v>
      </c>
      <c r="X41" s="43">
        <v>164565.96506667745</v>
      </c>
      <c r="Y41" s="37">
        <v>37659.44298354999</v>
      </c>
      <c r="Z41" s="36">
        <f t="shared" si="0"/>
        <v>3570373.8816000801</v>
      </c>
    </row>
    <row r="42" spans="1:29" s="1" customFormat="1" ht="13.7" customHeight="1" x14ac:dyDescent="0.2">
      <c r="A42" s="109">
        <v>2024</v>
      </c>
      <c r="B42" s="42">
        <v>1621308.0825926499</v>
      </c>
      <c r="C42" s="43">
        <v>2186526.9936947599</v>
      </c>
      <c r="D42" s="43">
        <v>131333.71344751</v>
      </c>
      <c r="E42" s="43">
        <v>692493.42187134724</v>
      </c>
      <c r="F42" s="43">
        <v>294073.27999999997</v>
      </c>
      <c r="G42" s="43">
        <v>294951.57905948994</v>
      </c>
      <c r="H42" s="43">
        <v>226917.66339383001</v>
      </c>
      <c r="I42" s="43">
        <v>437555.53718199255</v>
      </c>
      <c r="J42" s="43">
        <v>261385.98712801997</v>
      </c>
      <c r="K42" s="43">
        <v>205547.15720958001</v>
      </c>
      <c r="L42" s="43"/>
      <c r="M42" s="43">
        <v>140367.92803356991</v>
      </c>
      <c r="N42" s="43">
        <v>322635.04302555008</v>
      </c>
      <c r="O42" s="43">
        <v>469428.92353935004</v>
      </c>
      <c r="P42" s="43">
        <v>573192.70000000007</v>
      </c>
      <c r="Q42" s="43">
        <v>231392.59959</v>
      </c>
      <c r="R42" s="43">
        <v>459847.63166950998</v>
      </c>
      <c r="S42" s="43">
        <v>283996.55948584003</v>
      </c>
      <c r="T42" s="43"/>
      <c r="U42" s="43">
        <v>171467.05718741502</v>
      </c>
      <c r="V42" s="43">
        <v>771977.22</v>
      </c>
      <c r="W42" s="43">
        <v>162671.67528768719</v>
      </c>
      <c r="X42" s="43">
        <v>467793.27798344014</v>
      </c>
      <c r="Y42" s="37">
        <v>103690.92199811951</v>
      </c>
      <c r="Z42" s="36">
        <f t="shared" si="0"/>
        <v>10510554.953379661</v>
      </c>
    </row>
    <row r="43" spans="1:29" s="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</row>
    <row r="44" spans="1:29" s="1" customFormat="1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9" s="1" customFormat="1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9" s="1" customFormat="1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9" s="1" customFormat="1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9" s="1" customFormat="1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  <c r="AA48" s="22"/>
      <c r="AB48" s="22"/>
      <c r="AC48" s="22"/>
    </row>
    <row r="49" spans="1:26" x14ac:dyDescent="0.2">
      <c r="A49" s="111"/>
      <c r="Z49" s="110"/>
    </row>
    <row r="50" spans="1:26" x14ac:dyDescent="0.2">
      <c r="A50" s="111"/>
      <c r="Z50" s="110"/>
    </row>
    <row r="51" spans="1:26" x14ac:dyDescent="0.2">
      <c r="A51" s="111"/>
    </row>
    <row r="52" spans="1:26" x14ac:dyDescent="0.2">
      <c r="A52" s="111"/>
    </row>
    <row r="53" spans="1:26" x14ac:dyDescent="0.2">
      <c r="A53" s="111"/>
    </row>
    <row r="54" spans="1:26" x14ac:dyDescent="0.2">
      <c r="A54" s="111"/>
    </row>
    <row r="55" spans="1:26" x14ac:dyDescent="0.2">
      <c r="A55" s="111"/>
    </row>
    <row r="56" spans="1:26" x14ac:dyDescent="0.2">
      <c r="A56" s="111"/>
    </row>
    <row r="57" spans="1:26" x14ac:dyDescent="0.2">
      <c r="A57" s="111"/>
    </row>
    <row r="58" spans="1:26" x14ac:dyDescent="0.2">
      <c r="A58" s="111"/>
    </row>
    <row r="59" spans="1:26" x14ac:dyDescent="0.2">
      <c r="A59" s="111"/>
    </row>
    <row r="60" spans="1:26" x14ac:dyDescent="0.2">
      <c r="A60" s="111"/>
    </row>
    <row r="61" spans="1:26" x14ac:dyDescent="0.2">
      <c r="A61" s="111"/>
    </row>
    <row r="62" spans="1:26" x14ac:dyDescent="0.2">
      <c r="A62" s="111"/>
    </row>
    <row r="63" spans="1:26" x14ac:dyDescent="0.2">
      <c r="A63" s="111"/>
    </row>
    <row r="64" spans="1:26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</sheetData>
  <phoneticPr fontId="7" type="noConversion"/>
  <hyperlinks>
    <hyperlink ref="A5" location="INDICE!A14" display="VOLVER AL INDICE" xr:uid="{00000000-0004-0000-3800-000000000000}"/>
  </hyperlinks>
  <pageMargins left="0.75" right="0.75" top="1" bottom="1" header="0" footer="0"/>
  <headerFooter alignWithMargins="0"/>
  <ignoredErrors>
    <ignoredError sqref="Z10:Z40" formulaRange="1"/>
  </ignoredError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61"/>
  <dimension ref="A1:AC358"/>
  <sheetViews>
    <sheetView zoomScale="130" zoomScaleNormal="130" workbookViewId="0">
      <pane xSplit="1" ySplit="9" topLeftCell="B10" activePane="bottomRight" state="frozen"/>
      <selection activeCell="Q54" sqref="Q54"/>
      <selection pane="topRight" activeCell="Q54" sqref="Q54"/>
      <selection pane="bottomLeft" activeCell="Q54" sqref="Q54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21" customWidth="1"/>
    <col min="27" max="16384" width="9.140625" style="21"/>
  </cols>
  <sheetData>
    <row r="1" spans="1:26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4" customFormat="1" ht="26.25" customHeight="1" x14ac:dyDescent="0.2">
      <c r="A2" s="102" t="s">
        <v>6</v>
      </c>
      <c r="B2" s="30" t="s">
        <v>115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en Promoción y Asistencia Social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4" customFormat="1" ht="12.75" customHeight="1" x14ac:dyDescent="0.2">
      <c r="A3" s="102" t="s">
        <v>1825</v>
      </c>
      <c r="B3" s="19" t="s">
        <v>1836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4" customFormat="1" ht="33.75" customHeight="1" x14ac:dyDescent="0.2">
      <c r="A5" s="103" t="s">
        <v>1839</v>
      </c>
      <c r="B5" s="18" t="s">
        <v>1852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6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4" customFormat="1" ht="22.5" customHeight="1" x14ac:dyDescent="0.2">
      <c r="A7" s="102" t="s">
        <v>1840</v>
      </c>
      <c r="B7" s="25" t="s">
        <v>1850</v>
      </c>
      <c r="C7" s="40" t="s">
        <v>1850</v>
      </c>
      <c r="D7" s="40" t="s">
        <v>1850</v>
      </c>
      <c r="E7" s="40" t="s">
        <v>1850</v>
      </c>
      <c r="F7" s="40" t="s">
        <v>1850</v>
      </c>
      <c r="G7" s="40" t="s">
        <v>1850</v>
      </c>
      <c r="H7" s="40" t="s">
        <v>1850</v>
      </c>
      <c r="I7" s="40" t="s">
        <v>1850</v>
      </c>
      <c r="J7" s="40" t="s">
        <v>1850</v>
      </c>
      <c r="K7" s="40" t="s">
        <v>1850</v>
      </c>
      <c r="L7" s="40" t="s">
        <v>1850</v>
      </c>
      <c r="M7" s="40" t="s">
        <v>1850</v>
      </c>
      <c r="N7" s="40" t="s">
        <v>1850</v>
      </c>
      <c r="O7" s="40" t="s">
        <v>1850</v>
      </c>
      <c r="P7" s="40" t="s">
        <v>1850</v>
      </c>
      <c r="Q7" s="40" t="s">
        <v>1850</v>
      </c>
      <c r="R7" s="40" t="s">
        <v>1850</v>
      </c>
      <c r="S7" s="40" t="s">
        <v>1850</v>
      </c>
      <c r="T7" s="40" t="s">
        <v>1850</v>
      </c>
      <c r="U7" s="40" t="s">
        <v>1850</v>
      </c>
      <c r="V7" s="40" t="s">
        <v>1850</v>
      </c>
      <c r="W7" s="40" t="s">
        <v>1850</v>
      </c>
      <c r="X7" s="40" t="s">
        <v>1850</v>
      </c>
      <c r="Y7" s="40" t="s">
        <v>1850</v>
      </c>
      <c r="Z7" s="41" t="s">
        <v>1850</v>
      </c>
    </row>
    <row r="8" spans="1:26" s="44" customFormat="1" ht="11.25" x14ac:dyDescent="0.2">
      <c r="A8" s="104" t="s">
        <v>1841</v>
      </c>
      <c r="B8" s="121" t="s">
        <v>1575</v>
      </c>
      <c r="C8" s="122" t="s">
        <v>1576</v>
      </c>
      <c r="D8" s="122" t="s">
        <v>1577</v>
      </c>
      <c r="E8" s="124" t="s">
        <v>1578</v>
      </c>
      <c r="F8" s="122" t="s">
        <v>1579</v>
      </c>
      <c r="G8" s="122" t="s">
        <v>1580</v>
      </c>
      <c r="H8" s="124" t="s">
        <v>1581</v>
      </c>
      <c r="I8" s="122" t="s">
        <v>1582</v>
      </c>
      <c r="J8" s="122" t="s">
        <v>1583</v>
      </c>
      <c r="K8" s="124" t="s">
        <v>1584</v>
      </c>
      <c r="L8" s="122" t="s">
        <v>1585</v>
      </c>
      <c r="M8" s="122" t="s">
        <v>1586</v>
      </c>
      <c r="N8" s="124" t="s">
        <v>1587</v>
      </c>
      <c r="O8" s="122" t="s">
        <v>1588</v>
      </c>
      <c r="P8" s="122" t="s">
        <v>1589</v>
      </c>
      <c r="Q8" s="124" t="s">
        <v>1590</v>
      </c>
      <c r="R8" s="122" t="s">
        <v>1591</v>
      </c>
      <c r="S8" s="122" t="s">
        <v>1592</v>
      </c>
      <c r="T8" s="122" t="s">
        <v>1593</v>
      </c>
      <c r="U8" s="122" t="s">
        <v>1594</v>
      </c>
      <c r="V8" s="122" t="s">
        <v>1595</v>
      </c>
      <c r="W8" s="122" t="s">
        <v>1596</v>
      </c>
      <c r="X8" s="122" t="s">
        <v>1597</v>
      </c>
      <c r="Y8" s="122" t="s">
        <v>1598</v>
      </c>
      <c r="Z8" s="123" t="s">
        <v>1599</v>
      </c>
    </row>
    <row r="9" spans="1:26" s="45" customFormat="1" ht="23.25" customHeight="1" thickBot="1" x14ac:dyDescent="0.25">
      <c r="A9" s="105" t="s">
        <v>162</v>
      </c>
      <c r="B9" s="71" t="s">
        <v>84</v>
      </c>
      <c r="C9" s="23" t="s">
        <v>139</v>
      </c>
      <c r="D9" s="23" t="s">
        <v>140</v>
      </c>
      <c r="E9" s="32" t="s">
        <v>141</v>
      </c>
      <c r="F9" s="23" t="s">
        <v>142</v>
      </c>
      <c r="G9" s="23" t="s">
        <v>143</v>
      </c>
      <c r="H9" s="32" t="s">
        <v>144</v>
      </c>
      <c r="I9" s="23" t="s">
        <v>145</v>
      </c>
      <c r="J9" s="23" t="s">
        <v>146</v>
      </c>
      <c r="K9" s="32" t="s">
        <v>147</v>
      </c>
      <c r="L9" s="23" t="s">
        <v>148</v>
      </c>
      <c r="M9" s="23" t="s">
        <v>149</v>
      </c>
      <c r="N9" s="32" t="s">
        <v>150</v>
      </c>
      <c r="O9" s="23" t="s">
        <v>151</v>
      </c>
      <c r="P9" s="23" t="s">
        <v>152</v>
      </c>
      <c r="Q9" s="32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33" t="s">
        <v>161</v>
      </c>
    </row>
    <row r="10" spans="1:26" s="1" customFormat="1" ht="13.7" customHeight="1" x14ac:dyDescent="0.2">
      <c r="A10" s="109">
        <v>1992</v>
      </c>
      <c r="B10" s="128">
        <v>94.175557673901764</v>
      </c>
      <c r="C10" s="128">
        <v>147.36142438701901</v>
      </c>
      <c r="D10" s="128">
        <v>21.459052478725809</v>
      </c>
      <c r="E10" s="128">
        <v>108.6858586521214</v>
      </c>
      <c r="F10" s="128">
        <v>6.4695137972026506</v>
      </c>
      <c r="G10" s="128">
        <v>16.64250025553072</v>
      </c>
      <c r="H10" s="128">
        <v>15.147170782118371</v>
      </c>
      <c r="I10" s="128">
        <v>24.784720928801459</v>
      </c>
      <c r="J10" s="128">
        <v>23.626398817833248</v>
      </c>
      <c r="K10" s="128">
        <v>11.058942009588893</v>
      </c>
      <c r="L10" s="128">
        <v>9.8520636322648834</v>
      </c>
      <c r="M10" s="128">
        <v>2.7004764445754277</v>
      </c>
      <c r="N10" s="128">
        <v>27.949657581783562</v>
      </c>
      <c r="O10" s="128">
        <v>18.204679996918024</v>
      </c>
      <c r="P10" s="128">
        <v>23.32676640536743</v>
      </c>
      <c r="Q10" s="128">
        <v>11.975550880865308</v>
      </c>
      <c r="R10" s="128">
        <v>19.175850612390878</v>
      </c>
      <c r="S10" s="128">
        <v>19.303282394465938</v>
      </c>
      <c r="T10" s="128">
        <v>10.64893198478727</v>
      </c>
      <c r="U10" s="128">
        <v>8.9500635898152279</v>
      </c>
      <c r="V10" s="128">
        <v>50.262770608361421</v>
      </c>
      <c r="W10" s="128">
        <v>6.2481779005882876</v>
      </c>
      <c r="X10" s="128">
        <v>21.24043778891491</v>
      </c>
      <c r="Y10" s="128">
        <v>17.047068378761239</v>
      </c>
      <c r="Z10" s="35">
        <f>SUM(B10:Y10)</f>
        <v>716.29691798270312</v>
      </c>
    </row>
    <row r="11" spans="1:26" s="1" customFormat="1" ht="13.7" customHeight="1" x14ac:dyDescent="0.2">
      <c r="A11" s="109">
        <v>1993</v>
      </c>
      <c r="B11" s="42">
        <v>88.051529828321364</v>
      </c>
      <c r="C11" s="43">
        <v>287.92222384412486</v>
      </c>
      <c r="D11" s="43">
        <v>13.033645080065151</v>
      </c>
      <c r="E11" s="43">
        <v>171.61292105908439</v>
      </c>
      <c r="F11" s="43">
        <v>7.097311973202225</v>
      </c>
      <c r="G11" s="43">
        <v>16.891425036591784</v>
      </c>
      <c r="H11" s="43">
        <v>11.122962076788761</v>
      </c>
      <c r="I11" s="43">
        <v>40.296777065076448</v>
      </c>
      <c r="J11" s="43">
        <v>25.615295912761979</v>
      </c>
      <c r="K11" s="43">
        <v>13.227229508294139</v>
      </c>
      <c r="L11" s="43">
        <v>16.130738959197618</v>
      </c>
      <c r="M11" s="43">
        <v>5.8002853699826398</v>
      </c>
      <c r="N11" s="43">
        <v>33.849642015103093</v>
      </c>
      <c r="O11" s="43">
        <v>20.038836055409519</v>
      </c>
      <c r="P11" s="43">
        <v>34.158726013384928</v>
      </c>
      <c r="Q11" s="43">
        <v>17.209685729345178</v>
      </c>
      <c r="R11" s="43">
        <v>20.662169089985913</v>
      </c>
      <c r="S11" s="43">
        <v>35.907171843153712</v>
      </c>
      <c r="T11" s="43">
        <v>10.754712105938715</v>
      </c>
      <c r="U11" s="43">
        <v>11.258758851177831</v>
      </c>
      <c r="V11" s="43">
        <v>61.24418200913108</v>
      </c>
      <c r="W11" s="43">
        <v>6.868573844392265</v>
      </c>
      <c r="X11" s="43">
        <v>33.425021987576308</v>
      </c>
      <c r="Y11" s="37">
        <v>18.247149974289407</v>
      </c>
      <c r="Z11" s="36">
        <f t="shared" ref="Z11:Z42" si="0">SUM(B11:Y11)</f>
        <v>1000.4269752323793</v>
      </c>
    </row>
    <row r="12" spans="1:26" s="1" customFormat="1" ht="13.7" customHeight="1" x14ac:dyDescent="0.2">
      <c r="A12" s="109">
        <v>1994</v>
      </c>
      <c r="B12" s="42">
        <v>68.82168630261836</v>
      </c>
      <c r="C12" s="43">
        <v>444.67312287027289</v>
      </c>
      <c r="D12" s="43">
        <v>16.034722897835717</v>
      </c>
      <c r="E12" s="43">
        <v>170.13087592617885</v>
      </c>
      <c r="F12" s="43">
        <v>7.2250701107608792</v>
      </c>
      <c r="G12" s="43">
        <v>13.877815417776439</v>
      </c>
      <c r="H12" s="43">
        <v>14.482958194866162</v>
      </c>
      <c r="I12" s="43">
        <v>33.77532293659111</v>
      </c>
      <c r="J12" s="43">
        <v>23.059923009741265</v>
      </c>
      <c r="K12" s="43">
        <v>12.520365016306437</v>
      </c>
      <c r="L12" s="43">
        <v>12.300342050499173</v>
      </c>
      <c r="M12" s="43">
        <v>4.3463072175761592</v>
      </c>
      <c r="N12" s="43">
        <v>39.31283300939824</v>
      </c>
      <c r="O12" s="43">
        <v>18.109887641220194</v>
      </c>
      <c r="P12" s="43">
        <v>34.260675581770371</v>
      </c>
      <c r="Q12" s="43">
        <v>15.922171773293265</v>
      </c>
      <c r="R12" s="43">
        <v>21.221978979571947</v>
      </c>
      <c r="S12" s="43">
        <v>34.332542959290521</v>
      </c>
      <c r="T12" s="43">
        <v>12.768022412282912</v>
      </c>
      <c r="U12" s="43">
        <v>10.716067214953</v>
      </c>
      <c r="V12" s="43">
        <v>101.55537090863496</v>
      </c>
      <c r="W12" s="43">
        <v>3.8350178799032739</v>
      </c>
      <c r="X12" s="43">
        <v>32.807159702777149</v>
      </c>
      <c r="Y12" s="37">
        <v>28.073527385575691</v>
      </c>
      <c r="Z12" s="36">
        <f t="shared" si="0"/>
        <v>1174.163767399695</v>
      </c>
    </row>
    <row r="13" spans="1:26" s="1" customFormat="1" ht="13.7" customHeight="1" x14ac:dyDescent="0.2">
      <c r="A13" s="109">
        <v>1995</v>
      </c>
      <c r="B13" s="42">
        <v>76.494800895482925</v>
      </c>
      <c r="C13" s="43">
        <v>329.63233884269516</v>
      </c>
      <c r="D13" s="43">
        <v>18.805263691511875</v>
      </c>
      <c r="E13" s="43">
        <v>103.29001608674868</v>
      </c>
      <c r="F13" s="43">
        <v>23.530796221118077</v>
      </c>
      <c r="G13" s="43">
        <v>25.795501817024945</v>
      </c>
      <c r="H13" s="43">
        <v>10.062265133522283</v>
      </c>
      <c r="I13" s="43">
        <v>27.008132634231988</v>
      </c>
      <c r="J13" s="43">
        <v>21.421867205426729</v>
      </c>
      <c r="K13" s="43">
        <v>12.724126004791335</v>
      </c>
      <c r="L13" s="43">
        <v>11.603206688071385</v>
      </c>
      <c r="M13" s="43">
        <v>9.0679993881888503</v>
      </c>
      <c r="N13" s="43">
        <v>34.084375121601411</v>
      </c>
      <c r="O13" s="43">
        <v>16.181316951668641</v>
      </c>
      <c r="P13" s="43">
        <v>43.799369540220454</v>
      </c>
      <c r="Q13" s="43">
        <v>15.310176234431632</v>
      </c>
      <c r="R13" s="43">
        <v>23.653138480363179</v>
      </c>
      <c r="S13" s="43">
        <v>24.103245085008112</v>
      </c>
      <c r="T13" s="43">
        <v>13.27708169140956</v>
      </c>
      <c r="U13" s="43">
        <v>9.9031676280254679</v>
      </c>
      <c r="V13" s="43">
        <v>57.607962687762985</v>
      </c>
      <c r="W13" s="43">
        <v>5.103411980176392</v>
      </c>
      <c r="X13" s="43">
        <v>30.532110346717118</v>
      </c>
      <c r="Y13" s="37">
        <v>21.899546433396207</v>
      </c>
      <c r="Z13" s="36">
        <f t="shared" si="0"/>
        <v>964.89121678959521</v>
      </c>
    </row>
    <row r="14" spans="1:26" s="1" customFormat="1" ht="13.7" customHeight="1" x14ac:dyDescent="0.2">
      <c r="A14" s="109">
        <v>1996</v>
      </c>
      <c r="B14" s="42">
        <v>92.588323959086338</v>
      </c>
      <c r="C14" s="43">
        <v>416.39491911903758</v>
      </c>
      <c r="D14" s="43">
        <v>17.204520482391285</v>
      </c>
      <c r="E14" s="43">
        <v>61.320409613027074</v>
      </c>
      <c r="F14" s="43">
        <v>22.253383007375216</v>
      </c>
      <c r="G14" s="43">
        <v>24.259168697189534</v>
      </c>
      <c r="H14" s="43">
        <v>9.3419492792999534</v>
      </c>
      <c r="I14" s="43">
        <v>44.581217900832172</v>
      </c>
      <c r="J14" s="43">
        <v>22.28264991267131</v>
      </c>
      <c r="K14" s="43">
        <v>15.635735526028196</v>
      </c>
      <c r="L14" s="43">
        <v>19.594590777668181</v>
      </c>
      <c r="M14" s="43">
        <v>8.0997573030253296</v>
      </c>
      <c r="N14" s="43">
        <v>35.867212160131231</v>
      </c>
      <c r="O14" s="43">
        <v>16.324243795094311</v>
      </c>
      <c r="P14" s="43">
        <v>56.636415450210158</v>
      </c>
      <c r="Q14" s="43">
        <v>18.172212567560631</v>
      </c>
      <c r="R14" s="43">
        <v>22.365234636142027</v>
      </c>
      <c r="S14" s="43">
        <v>36.859750357753995</v>
      </c>
      <c r="T14" s="43">
        <v>13.813718536846146</v>
      </c>
      <c r="U14" s="43">
        <v>15.0763377931136</v>
      </c>
      <c r="V14" s="43">
        <v>58.065060740325912</v>
      </c>
      <c r="W14" s="43">
        <v>3.9670203955003873</v>
      </c>
      <c r="X14" s="43">
        <v>31.211096958697251</v>
      </c>
      <c r="Y14" s="37">
        <v>19.986244782590735</v>
      </c>
      <c r="Z14" s="36">
        <f t="shared" si="0"/>
        <v>1081.9011737515987</v>
      </c>
    </row>
    <row r="15" spans="1:26" s="1" customFormat="1" ht="13.7" customHeight="1" x14ac:dyDescent="0.2">
      <c r="A15" s="109">
        <v>1997</v>
      </c>
      <c r="B15" s="42">
        <v>101.12384999143029</v>
      </c>
      <c r="C15" s="43">
        <v>599.65225919393822</v>
      </c>
      <c r="D15" s="43">
        <v>35.480418198033178</v>
      </c>
      <c r="E15" s="43">
        <v>120.9733992029911</v>
      </c>
      <c r="F15" s="43">
        <v>33.436874379819329</v>
      </c>
      <c r="G15" s="43">
        <v>32.456516243996973</v>
      </c>
      <c r="H15" s="43">
        <v>8.9528708367413241</v>
      </c>
      <c r="I15" s="43">
        <v>39.319212369000027</v>
      </c>
      <c r="J15" s="43">
        <v>29.540486792225082</v>
      </c>
      <c r="K15" s="43">
        <v>17.433478241789278</v>
      </c>
      <c r="L15" s="43">
        <v>13.61711557844238</v>
      </c>
      <c r="M15" s="43">
        <v>35.269538006254272</v>
      </c>
      <c r="N15" s="43">
        <v>55.784211402114153</v>
      </c>
      <c r="O15" s="43">
        <v>23.934589914381746</v>
      </c>
      <c r="P15" s="43">
        <v>57.950697678243159</v>
      </c>
      <c r="Q15" s="43">
        <v>38.319317296171114</v>
      </c>
      <c r="R15" s="43">
        <v>58.24480015840323</v>
      </c>
      <c r="S15" s="43">
        <v>49.297985010649832</v>
      </c>
      <c r="T15" s="43">
        <v>16.835976249088013</v>
      </c>
      <c r="U15" s="43">
        <v>10.282963389343776</v>
      </c>
      <c r="V15" s="43">
        <v>91.404424944650316</v>
      </c>
      <c r="W15" s="43">
        <v>4.485796658655727</v>
      </c>
      <c r="X15" s="43">
        <v>39.904200840210308</v>
      </c>
      <c r="Y15" s="37">
        <v>22.808567367872456</v>
      </c>
      <c r="Z15" s="36">
        <f t="shared" si="0"/>
        <v>1536.5095499444458</v>
      </c>
    </row>
    <row r="16" spans="1:26" s="1" customFormat="1" ht="13.7" customHeight="1" x14ac:dyDescent="0.2">
      <c r="A16" s="109">
        <v>1998</v>
      </c>
      <c r="B16" s="42">
        <v>84.797975348359145</v>
      </c>
      <c r="C16" s="43">
        <v>627.20039390455224</v>
      </c>
      <c r="D16" s="43">
        <v>44.767382301181044</v>
      </c>
      <c r="E16" s="43">
        <v>138.28232995902141</v>
      </c>
      <c r="F16" s="43">
        <v>34.253199687592257</v>
      </c>
      <c r="G16" s="43">
        <v>36.937806088501247</v>
      </c>
      <c r="H16" s="43">
        <v>12.983001292753524</v>
      </c>
      <c r="I16" s="43">
        <v>41.85930698275687</v>
      </c>
      <c r="J16" s="43">
        <v>25.930993053986988</v>
      </c>
      <c r="K16" s="43">
        <v>18.583964969201226</v>
      </c>
      <c r="L16" s="43">
        <v>19.405790203344864</v>
      </c>
      <c r="M16" s="43">
        <v>47.058462254692166</v>
      </c>
      <c r="N16" s="43">
        <v>84.018051715120308</v>
      </c>
      <c r="O16" s="43">
        <v>21.772565079773607</v>
      </c>
      <c r="P16" s="43">
        <v>51.262331771144595</v>
      </c>
      <c r="Q16" s="43">
        <v>39.359870605667467</v>
      </c>
      <c r="R16" s="43">
        <v>46.916485778488379</v>
      </c>
      <c r="S16" s="43">
        <v>50.372172041785554</v>
      </c>
      <c r="T16" s="43">
        <v>24.25557217276269</v>
      </c>
      <c r="U16" s="43">
        <v>19.148783401737219</v>
      </c>
      <c r="V16" s="43">
        <v>118.05161140995219</v>
      </c>
      <c r="W16" s="43">
        <v>5.1239250773369038</v>
      </c>
      <c r="X16" s="43">
        <v>40.159742538323833</v>
      </c>
      <c r="Y16" s="37">
        <v>24.867999311452834</v>
      </c>
      <c r="Z16" s="36">
        <f t="shared" si="0"/>
        <v>1657.3697169494883</v>
      </c>
    </row>
    <row r="17" spans="1:26" s="1" customFormat="1" ht="13.7" customHeight="1" x14ac:dyDescent="0.2">
      <c r="A17" s="109">
        <v>1999</v>
      </c>
      <c r="B17" s="42">
        <v>133.23558411250741</v>
      </c>
      <c r="C17" s="43">
        <v>619.6587290026672</v>
      </c>
      <c r="D17" s="43">
        <v>34.33440901756552</v>
      </c>
      <c r="E17" s="43">
        <v>146.10631494224083</v>
      </c>
      <c r="F17" s="43">
        <v>23.829719597155897</v>
      </c>
      <c r="G17" s="43">
        <v>45.300495656024758</v>
      </c>
      <c r="H17" s="43">
        <v>11.339139819910228</v>
      </c>
      <c r="I17" s="43">
        <v>43.752709454916918</v>
      </c>
      <c r="J17" s="43">
        <v>25.520315344103459</v>
      </c>
      <c r="K17" s="43">
        <v>18.773355013514752</v>
      </c>
      <c r="L17" s="43">
        <v>24.642255464988224</v>
      </c>
      <c r="M17" s="43">
        <v>63.184409009744265</v>
      </c>
      <c r="N17" s="43">
        <v>63.718539944859792</v>
      </c>
      <c r="O17" s="43">
        <v>20.928053171742633</v>
      </c>
      <c r="P17" s="43">
        <v>53.401051423142093</v>
      </c>
      <c r="Q17" s="43">
        <v>57.738454117770992</v>
      </c>
      <c r="R17" s="43">
        <v>42.081747966416536</v>
      </c>
      <c r="S17" s="43">
        <v>49.96439003970444</v>
      </c>
      <c r="T17" s="43">
        <v>52.886118120037992</v>
      </c>
      <c r="U17" s="43">
        <v>15.513674716784754</v>
      </c>
      <c r="V17" s="43">
        <v>134.5362688464966</v>
      </c>
      <c r="W17" s="43">
        <v>6.0121493468114346</v>
      </c>
      <c r="X17" s="43">
        <v>34.784897390577001</v>
      </c>
      <c r="Y17" s="37">
        <v>21.965273128017891</v>
      </c>
      <c r="Z17" s="36">
        <f t="shared" si="0"/>
        <v>1743.2080546477016</v>
      </c>
    </row>
    <row r="18" spans="1:26" s="1" customFormat="1" ht="13.7" customHeight="1" x14ac:dyDescent="0.2">
      <c r="A18" s="109">
        <v>2000</v>
      </c>
      <c r="B18" s="42">
        <v>141.75492576296173</v>
      </c>
      <c r="C18" s="43">
        <v>533.0667437389144</v>
      </c>
      <c r="D18" s="43">
        <v>31.156042517298808</v>
      </c>
      <c r="E18" s="43">
        <v>121.50324186291745</v>
      </c>
      <c r="F18" s="43">
        <v>26.994559175855581</v>
      </c>
      <c r="G18" s="43">
        <v>35.489041799757793</v>
      </c>
      <c r="H18" s="43">
        <v>11.277225940111208</v>
      </c>
      <c r="I18" s="43">
        <v>40.547520515758904</v>
      </c>
      <c r="J18" s="43">
        <v>22.716370242039027</v>
      </c>
      <c r="K18" s="43">
        <v>15.920343821205135</v>
      </c>
      <c r="L18" s="43">
        <v>11.628113872202897</v>
      </c>
      <c r="M18" s="43">
        <v>52.772295948410864</v>
      </c>
      <c r="N18" s="43">
        <v>52.124097354373767</v>
      </c>
      <c r="O18" s="43">
        <v>16.287481929339304</v>
      </c>
      <c r="P18" s="43">
        <v>45.473980281585618</v>
      </c>
      <c r="Q18" s="43">
        <v>50.416976772000645</v>
      </c>
      <c r="R18" s="43">
        <v>43.270197116220594</v>
      </c>
      <c r="S18" s="43">
        <v>45.805348019097195</v>
      </c>
      <c r="T18" s="43">
        <v>29.229438463191304</v>
      </c>
      <c r="U18" s="43">
        <v>13.555673026727073</v>
      </c>
      <c r="V18" s="43">
        <v>127.13530231142526</v>
      </c>
      <c r="W18" s="43">
        <v>13.474131700005314</v>
      </c>
      <c r="X18" s="43">
        <v>34.670364040398731</v>
      </c>
      <c r="Y18" s="37">
        <v>26.519337601522121</v>
      </c>
      <c r="Z18" s="36">
        <f t="shared" si="0"/>
        <v>1542.7887538133209</v>
      </c>
    </row>
    <row r="19" spans="1:26" s="1" customFormat="1" ht="13.7" customHeight="1" x14ac:dyDescent="0.2">
      <c r="A19" s="109">
        <v>2001</v>
      </c>
      <c r="B19" s="42">
        <v>159.83239250972886</v>
      </c>
      <c r="C19" s="43">
        <v>453.44891273697527</v>
      </c>
      <c r="D19" s="43">
        <v>44.154249991785363</v>
      </c>
      <c r="E19" s="43">
        <v>154.18328605424344</v>
      </c>
      <c r="F19" s="43">
        <v>35.411504688543445</v>
      </c>
      <c r="G19" s="43">
        <v>37.950850690252409</v>
      </c>
      <c r="H19" s="43">
        <v>12.63672282862502</v>
      </c>
      <c r="I19" s="43">
        <v>56.347656579124504</v>
      </c>
      <c r="J19" s="43">
        <v>23.164618602652844</v>
      </c>
      <c r="K19" s="43">
        <v>17.441607685312494</v>
      </c>
      <c r="L19" s="43">
        <v>15.093201120478128</v>
      </c>
      <c r="M19" s="43">
        <v>43.845235170716101</v>
      </c>
      <c r="N19" s="43">
        <v>53.996429719913479</v>
      </c>
      <c r="O19" s="43">
        <v>13.857416214651016</v>
      </c>
      <c r="P19" s="43">
        <v>54.325864591326315</v>
      </c>
      <c r="Q19" s="43">
        <v>33.25250343296063</v>
      </c>
      <c r="R19" s="43">
        <v>45.807130237723918</v>
      </c>
      <c r="S19" s="43">
        <v>38.705022328742039</v>
      </c>
      <c r="T19" s="43">
        <v>39.397790700281632</v>
      </c>
      <c r="U19" s="43">
        <v>17.371412228047749</v>
      </c>
      <c r="V19" s="43">
        <v>142.76864728460109</v>
      </c>
      <c r="W19" s="43">
        <v>11.478416422089293</v>
      </c>
      <c r="X19" s="43">
        <v>39.234627011594306</v>
      </c>
      <c r="Y19" s="37">
        <v>29.756064572137731</v>
      </c>
      <c r="Z19" s="36">
        <f t="shared" si="0"/>
        <v>1573.4615634025072</v>
      </c>
    </row>
    <row r="20" spans="1:26" s="1" customFormat="1" ht="13.7" customHeight="1" x14ac:dyDescent="0.2">
      <c r="A20" s="109">
        <v>2002</v>
      </c>
      <c r="B20" s="42">
        <v>157.0434694814744</v>
      </c>
      <c r="C20" s="43">
        <v>489.61587128341415</v>
      </c>
      <c r="D20" s="43">
        <v>52.894406208377433</v>
      </c>
      <c r="E20" s="43">
        <v>173.85781310211419</v>
      </c>
      <c r="F20" s="43">
        <v>29.186997938764524</v>
      </c>
      <c r="G20" s="43">
        <v>37.97416408082406</v>
      </c>
      <c r="H20" s="43">
        <v>16.823327271457195</v>
      </c>
      <c r="I20" s="43">
        <v>51.525136423488554</v>
      </c>
      <c r="J20" s="43">
        <v>23.032364978932751</v>
      </c>
      <c r="K20" s="43">
        <v>22.279664784311851</v>
      </c>
      <c r="L20" s="43">
        <v>14.637599762238981</v>
      </c>
      <c r="M20" s="43">
        <v>41.643603072490087</v>
      </c>
      <c r="N20" s="43">
        <v>65.94570875935527</v>
      </c>
      <c r="O20" s="43">
        <v>21.368896581114512</v>
      </c>
      <c r="P20" s="43">
        <v>58.719901734456286</v>
      </c>
      <c r="Q20" s="43">
        <v>39.239274363544254</v>
      </c>
      <c r="R20" s="43">
        <v>36.948342060250575</v>
      </c>
      <c r="S20" s="43">
        <v>36.928847116014573</v>
      </c>
      <c r="T20" s="43">
        <v>37.847684719362412</v>
      </c>
      <c r="U20" s="43">
        <v>19.129671892806762</v>
      </c>
      <c r="V20" s="43">
        <v>145.59699382328145</v>
      </c>
      <c r="W20" s="43">
        <v>23.894623250258402</v>
      </c>
      <c r="X20" s="43">
        <v>41.890114563855789</v>
      </c>
      <c r="Y20" s="37">
        <v>31.874153371523949</v>
      </c>
      <c r="Z20" s="36">
        <f t="shared" si="0"/>
        <v>1669.8986306237123</v>
      </c>
    </row>
    <row r="21" spans="1:26" s="1" customFormat="1" ht="13.7" customHeight="1" x14ac:dyDescent="0.2">
      <c r="A21" s="109">
        <v>2003</v>
      </c>
      <c r="B21" s="42">
        <v>244.28757967276525</v>
      </c>
      <c r="C21" s="43">
        <v>802.37724130351478</v>
      </c>
      <c r="D21" s="43">
        <v>76.174723173431701</v>
      </c>
      <c r="E21" s="43">
        <v>241.82982397810412</v>
      </c>
      <c r="F21" s="43">
        <v>50.136599579264406</v>
      </c>
      <c r="G21" s="43">
        <v>65.243713707517813</v>
      </c>
      <c r="H21" s="43">
        <v>23.820641537550298</v>
      </c>
      <c r="I21" s="43">
        <v>79.348061901501666</v>
      </c>
      <c r="J21" s="43">
        <v>42.398244626344635</v>
      </c>
      <c r="K21" s="43">
        <v>36.287003883918203</v>
      </c>
      <c r="L21" s="43">
        <v>29.580742358664207</v>
      </c>
      <c r="M21" s="43">
        <v>44.954645415800805</v>
      </c>
      <c r="N21" s="43">
        <v>70.167288016336727</v>
      </c>
      <c r="O21" s="43">
        <v>27.027927738459173</v>
      </c>
      <c r="P21" s="43">
        <v>137.6483517737482</v>
      </c>
      <c r="Q21" s="43">
        <v>52.389538394644987</v>
      </c>
      <c r="R21" s="43">
        <v>57.028600184574749</v>
      </c>
      <c r="S21" s="43">
        <v>46.181442970000006</v>
      </c>
      <c r="T21" s="43">
        <v>18.5</v>
      </c>
      <c r="U21" s="43">
        <v>45.058005688947617</v>
      </c>
      <c r="V21" s="43">
        <v>342.25072266388207</v>
      </c>
      <c r="W21" s="43">
        <v>21.7063035807369</v>
      </c>
      <c r="X21" s="43">
        <v>57.19120177396902</v>
      </c>
      <c r="Y21" s="37">
        <v>28.970046451209154</v>
      </c>
      <c r="Z21" s="36">
        <f t="shared" si="0"/>
        <v>2640.558450374886</v>
      </c>
    </row>
    <row r="22" spans="1:26" s="1" customFormat="1" ht="13.7" customHeight="1" x14ac:dyDescent="0.2">
      <c r="A22" s="109">
        <v>2004</v>
      </c>
      <c r="B22" s="42">
        <v>416.3429382747907</v>
      </c>
      <c r="C22" s="43">
        <v>891.84361691718095</v>
      </c>
      <c r="D22" s="43">
        <v>102.05687966000001</v>
      </c>
      <c r="E22" s="43">
        <v>231.43746165134885</v>
      </c>
      <c r="F22" s="43">
        <v>60.879839172645305</v>
      </c>
      <c r="G22" s="43">
        <v>89.743188630566991</v>
      </c>
      <c r="H22" s="43">
        <v>63.767662791800596</v>
      </c>
      <c r="I22" s="43">
        <v>107.39643806240979</v>
      </c>
      <c r="J22" s="43">
        <v>39.407426283774804</v>
      </c>
      <c r="K22" s="43">
        <v>38.987208249767335</v>
      </c>
      <c r="L22" s="43">
        <v>38.599529008210183</v>
      </c>
      <c r="M22" s="43">
        <v>92.230099068276431</v>
      </c>
      <c r="N22" s="43">
        <v>96.1</v>
      </c>
      <c r="O22" s="43">
        <v>38.248939163273178</v>
      </c>
      <c r="P22" s="43">
        <v>139.03048991523789</v>
      </c>
      <c r="Q22" s="43">
        <v>68.987488129057326</v>
      </c>
      <c r="R22" s="43">
        <v>77.704783677843892</v>
      </c>
      <c r="S22" s="43">
        <v>41.099252048012467</v>
      </c>
      <c r="T22" s="43">
        <v>14.25</v>
      </c>
      <c r="U22" s="43">
        <v>62.161601257154999</v>
      </c>
      <c r="V22" s="43">
        <v>308.4588710219744</v>
      </c>
      <c r="W22" s="43">
        <v>30.460090056337449</v>
      </c>
      <c r="X22" s="43">
        <v>91.227787994726086</v>
      </c>
      <c r="Y22" s="37">
        <v>34.220546819659958</v>
      </c>
      <c r="Z22" s="36">
        <f t="shared" si="0"/>
        <v>3174.6421378540495</v>
      </c>
    </row>
    <row r="23" spans="1:26" s="1" customFormat="1" ht="13.7" customHeight="1" x14ac:dyDescent="0.2">
      <c r="A23" s="109">
        <v>2005</v>
      </c>
      <c r="B23" s="42">
        <v>523.00752954000018</v>
      </c>
      <c r="C23" s="43">
        <v>1106.2742081899999</v>
      </c>
      <c r="D23" s="43">
        <v>118.87925551072848</v>
      </c>
      <c r="E23" s="43">
        <v>405.16129512000003</v>
      </c>
      <c r="F23" s="43">
        <v>82.636738312882017</v>
      </c>
      <c r="G23" s="43">
        <v>56.827948989999975</v>
      </c>
      <c r="H23" s="43">
        <v>75.41158517800001</v>
      </c>
      <c r="I23" s="43">
        <v>138.64637027000001</v>
      </c>
      <c r="J23" s="43">
        <v>63.269111839537324</v>
      </c>
      <c r="K23" s="43">
        <v>52.730129999999996</v>
      </c>
      <c r="L23" s="43">
        <v>51.788807336833599</v>
      </c>
      <c r="M23" s="43">
        <v>96.452934470567357</v>
      </c>
      <c r="N23" s="43">
        <v>113.652</v>
      </c>
      <c r="O23" s="43">
        <v>47.069384910000004</v>
      </c>
      <c r="P23" s="43">
        <v>152.61968455599995</v>
      </c>
      <c r="Q23" s="43">
        <v>72.360084748999995</v>
      </c>
      <c r="R23" s="43">
        <v>106.30575999999999</v>
      </c>
      <c r="S23" s="43">
        <v>36.743539338689999</v>
      </c>
      <c r="T23" s="43">
        <v>54.489579568342727</v>
      </c>
      <c r="U23" s="43">
        <v>37.053727090048433</v>
      </c>
      <c r="V23" s="43">
        <v>299.63951881000003</v>
      </c>
      <c r="W23" s="43">
        <v>82.86122413000021</v>
      </c>
      <c r="X23" s="43">
        <v>134.51829417428041</v>
      </c>
      <c r="Y23" s="37">
        <v>46.364700000000013</v>
      </c>
      <c r="Z23" s="36">
        <f t="shared" si="0"/>
        <v>3954.7634120849111</v>
      </c>
    </row>
    <row r="24" spans="1:26" s="1" customFormat="1" ht="13.7" customHeight="1" x14ac:dyDescent="0.2">
      <c r="A24" s="109">
        <v>2006</v>
      </c>
      <c r="B24" s="42">
        <v>719.09271101000002</v>
      </c>
      <c r="C24" s="43">
        <v>1336.65805793</v>
      </c>
      <c r="D24" s="43">
        <v>135.91177344372252</v>
      </c>
      <c r="E24" s="43">
        <v>533.08830771999988</v>
      </c>
      <c r="F24" s="43">
        <v>133.76202457725321</v>
      </c>
      <c r="G24" s="43">
        <v>66.234000000000009</v>
      </c>
      <c r="H24" s="43">
        <v>88.188008732100002</v>
      </c>
      <c r="I24" s="43">
        <v>167.22878434778289</v>
      </c>
      <c r="J24" s="43">
        <v>82.536514158170732</v>
      </c>
      <c r="K24" s="43">
        <v>63.044246110000003</v>
      </c>
      <c r="L24" s="43">
        <v>60.422179287136302</v>
      </c>
      <c r="M24" s="43">
        <v>124.03104160881209</v>
      </c>
      <c r="N24" s="43">
        <v>147.94384728899999</v>
      </c>
      <c r="O24" s="43">
        <v>59.522839999999995</v>
      </c>
      <c r="P24" s="43">
        <v>163.70877519222</v>
      </c>
      <c r="Q24" s="43">
        <v>115.08577552</v>
      </c>
      <c r="R24" s="43">
        <v>148.03145000000001</v>
      </c>
      <c r="S24" s="43">
        <v>34.35085926715589</v>
      </c>
      <c r="T24" s="43">
        <v>24.601724180000009</v>
      </c>
      <c r="U24" s="43">
        <v>54.696079388294351</v>
      </c>
      <c r="V24" s="43">
        <v>327.07042662800006</v>
      </c>
      <c r="W24" s="43">
        <v>104.9396982</v>
      </c>
      <c r="X24" s="43">
        <v>116.68067097943207</v>
      </c>
      <c r="Y24" s="37">
        <v>59.017699999999998</v>
      </c>
      <c r="Z24" s="36">
        <f t="shared" si="0"/>
        <v>4865.8474955690808</v>
      </c>
    </row>
    <row r="25" spans="1:26" s="1" customFormat="1" ht="13.7" customHeight="1" x14ac:dyDescent="0.2">
      <c r="A25" s="109">
        <v>2007</v>
      </c>
      <c r="B25" s="42">
        <v>772.43432245000008</v>
      </c>
      <c r="C25" s="43">
        <v>1309.1978445137042</v>
      </c>
      <c r="D25" s="43">
        <v>185.29296449918166</v>
      </c>
      <c r="E25" s="43">
        <v>540.33274776000042</v>
      </c>
      <c r="F25" s="43">
        <v>131.55557453</v>
      </c>
      <c r="G25" s="43">
        <v>144.70074731399671</v>
      </c>
      <c r="H25" s="43">
        <v>110.66691469000011</v>
      </c>
      <c r="I25" s="43">
        <v>241.11544826605288</v>
      </c>
      <c r="J25" s="43">
        <v>122.15404095409268</v>
      </c>
      <c r="K25" s="43">
        <v>64.255606138034267</v>
      </c>
      <c r="L25" s="43">
        <v>78.145314913411809</v>
      </c>
      <c r="M25" s="43">
        <v>205.93202643000004</v>
      </c>
      <c r="N25" s="43">
        <v>176.51806791836165</v>
      </c>
      <c r="O25" s="43">
        <v>115.06576142</v>
      </c>
      <c r="P25" s="43">
        <v>213.77697384000001</v>
      </c>
      <c r="Q25" s="43">
        <v>121</v>
      </c>
      <c r="R25" s="43">
        <v>192.6198</v>
      </c>
      <c r="S25" s="43">
        <v>49.031636640267308</v>
      </c>
      <c r="T25" s="43">
        <v>14.494815719999995</v>
      </c>
      <c r="U25" s="43">
        <v>91.636427263842464</v>
      </c>
      <c r="V25" s="43">
        <v>458.35976317000006</v>
      </c>
      <c r="W25" s="43">
        <v>120.91595299999999</v>
      </c>
      <c r="X25" s="43">
        <v>174.44460049860146</v>
      </c>
      <c r="Y25" s="37">
        <v>70.8</v>
      </c>
      <c r="Z25" s="36">
        <f t="shared" si="0"/>
        <v>5704.4473519295479</v>
      </c>
    </row>
    <row r="26" spans="1:26" s="1" customFormat="1" ht="13.7" customHeight="1" x14ac:dyDescent="0.2">
      <c r="A26" s="109">
        <v>2008</v>
      </c>
      <c r="B26" s="42">
        <v>946.95195356999989</v>
      </c>
      <c r="C26" s="43">
        <v>1932.7385681222252</v>
      </c>
      <c r="D26" s="43">
        <v>233.24571932455945</v>
      </c>
      <c r="E26" s="43">
        <v>701.90098537000017</v>
      </c>
      <c r="F26" s="43">
        <v>113.56600052</v>
      </c>
      <c r="G26" s="43">
        <v>181.61414696999992</v>
      </c>
      <c r="H26" s="43">
        <v>128.78496192000003</v>
      </c>
      <c r="I26" s="43">
        <v>265.17580335999997</v>
      </c>
      <c r="J26" s="43">
        <v>169.79411692618882</v>
      </c>
      <c r="K26" s="43">
        <v>67.681546859444566</v>
      </c>
      <c r="L26" s="43">
        <v>99.17119018170132</v>
      </c>
      <c r="M26" s="43">
        <v>126.56869923000002</v>
      </c>
      <c r="N26" s="43">
        <v>235.55281480108803</v>
      </c>
      <c r="O26" s="43">
        <v>96.599375029999948</v>
      </c>
      <c r="P26" s="43">
        <v>254.21335538</v>
      </c>
      <c r="Q26" s="43">
        <v>105.68668240999999</v>
      </c>
      <c r="R26" s="43">
        <v>178.05273</v>
      </c>
      <c r="S26" s="43">
        <v>97.150972544209907</v>
      </c>
      <c r="T26" s="43">
        <v>16.160359070000002</v>
      </c>
      <c r="U26" s="43">
        <v>112.06496495</v>
      </c>
      <c r="V26" s="43">
        <v>507.70479486000005</v>
      </c>
      <c r="W26" s="43">
        <v>91.369309999999999</v>
      </c>
      <c r="X26" s="43">
        <v>197.43252967499987</v>
      </c>
      <c r="Y26" s="37">
        <v>59.78</v>
      </c>
      <c r="Z26" s="36">
        <f t="shared" si="0"/>
        <v>6918.961581074419</v>
      </c>
    </row>
    <row r="27" spans="1:26" s="1" customFormat="1" ht="13.7" customHeight="1" x14ac:dyDescent="0.2">
      <c r="A27" s="109">
        <v>2009</v>
      </c>
      <c r="B27" s="42">
        <v>1151.414</v>
      </c>
      <c r="C27" s="43">
        <v>2442.5700000000002</v>
      </c>
      <c r="D27" s="43">
        <v>233.245</v>
      </c>
      <c r="E27" s="43">
        <v>639.33637301000022</v>
      </c>
      <c r="F27" s="43">
        <v>145.80177565999998</v>
      </c>
      <c r="G27" s="43">
        <v>270.27914791919028</v>
      </c>
      <c r="H27" s="43">
        <v>140.97499999999999</v>
      </c>
      <c r="I27" s="43">
        <v>293.35079494535501</v>
      </c>
      <c r="J27" s="43">
        <v>132.62610405000007</v>
      </c>
      <c r="K27" s="43">
        <v>103.42336999999999</v>
      </c>
      <c r="L27" s="43">
        <v>58.606999999999999</v>
      </c>
      <c r="M27" s="43">
        <v>196.01955334999997</v>
      </c>
      <c r="N27" s="43">
        <v>308.26245624391095</v>
      </c>
      <c r="O27" s="43">
        <v>120.16410922090404</v>
      </c>
      <c r="P27" s="43">
        <v>177.02799999999999</v>
      </c>
      <c r="Q27" s="43">
        <v>110.53100325999999</v>
      </c>
      <c r="R27" s="43">
        <v>238.79723000000001</v>
      </c>
      <c r="S27" s="43">
        <v>110.44046</v>
      </c>
      <c r="T27" s="43">
        <v>16.231465710000002</v>
      </c>
      <c r="U27" s="43">
        <v>147.88049720999999</v>
      </c>
      <c r="V27" s="43">
        <v>565.17536954000013</v>
      </c>
      <c r="W27" s="43">
        <v>61.672460000000001</v>
      </c>
      <c r="X27" s="43">
        <v>192.94057979999971</v>
      </c>
      <c r="Y27" s="37">
        <v>82.02187782</v>
      </c>
      <c r="Z27" s="36">
        <f t="shared" si="0"/>
        <v>7938.7936277393601</v>
      </c>
    </row>
    <row r="28" spans="1:26" s="1" customFormat="1" ht="13.7" customHeight="1" x14ac:dyDescent="0.2">
      <c r="A28" s="109">
        <v>2010</v>
      </c>
      <c r="B28" s="42">
        <v>1382.94679705</v>
      </c>
      <c r="C28" s="43">
        <v>2825.7</v>
      </c>
      <c r="D28" s="43">
        <v>267.52687232000005</v>
      </c>
      <c r="E28" s="43">
        <v>1299.72568746</v>
      </c>
      <c r="F28" s="43">
        <v>140.48670145</v>
      </c>
      <c r="G28" s="43">
        <v>273.98285723653294</v>
      </c>
      <c r="H28" s="43">
        <v>166.66030129999999</v>
      </c>
      <c r="I28" s="43">
        <v>429.1761228127948</v>
      </c>
      <c r="J28" s="43">
        <v>182.68899999999999</v>
      </c>
      <c r="K28" s="43">
        <v>114.98903000000001</v>
      </c>
      <c r="L28" s="43">
        <v>74.900191413407782</v>
      </c>
      <c r="M28" s="43">
        <v>327.14873999999998</v>
      </c>
      <c r="N28" s="43">
        <v>332.99565965000011</v>
      </c>
      <c r="O28" s="43">
        <v>188.77828656000005</v>
      </c>
      <c r="P28" s="43">
        <v>232.34335799999999</v>
      </c>
      <c r="Q28" s="43">
        <v>147.86454699999999</v>
      </c>
      <c r="R28" s="43">
        <v>307.95674451000002</v>
      </c>
      <c r="S28" s="43">
        <v>139.47999999999999</v>
      </c>
      <c r="T28" s="43">
        <v>26.492801966150001</v>
      </c>
      <c r="U28" s="43">
        <v>170.16250423</v>
      </c>
      <c r="V28" s="43">
        <v>687.62799325999993</v>
      </c>
      <c r="W28" s="43">
        <v>88.938000000000002</v>
      </c>
      <c r="X28" s="43">
        <v>358.72444350007203</v>
      </c>
      <c r="Y28" s="37">
        <v>87.448999999999998</v>
      </c>
      <c r="Z28" s="36">
        <f t="shared" si="0"/>
        <v>10254.745639718954</v>
      </c>
    </row>
    <row r="29" spans="1:26" s="1" customFormat="1" ht="13.7" customHeight="1" x14ac:dyDescent="0.2">
      <c r="A29" s="109">
        <v>2011</v>
      </c>
      <c r="B29" s="42">
        <v>1998.1870000000001</v>
      </c>
      <c r="C29" s="43">
        <v>3530.3400000000006</v>
      </c>
      <c r="D29" s="43">
        <v>397.97958559</v>
      </c>
      <c r="E29" s="43">
        <v>621.43273506225023</v>
      </c>
      <c r="F29" s="43">
        <v>172.20477031999999</v>
      </c>
      <c r="G29" s="43">
        <v>528.8001171183779</v>
      </c>
      <c r="H29" s="43">
        <v>208.65669392000001</v>
      </c>
      <c r="I29" s="43">
        <v>480.29350754999996</v>
      </c>
      <c r="J29" s="43">
        <v>348.88927619999998</v>
      </c>
      <c r="K29" s="43">
        <v>150.57330999999999</v>
      </c>
      <c r="L29" s="43">
        <v>87.194411168521995</v>
      </c>
      <c r="M29" s="43">
        <v>677.40768095999999</v>
      </c>
      <c r="N29" s="43">
        <v>497.34699078999995</v>
      </c>
      <c r="O29" s="43">
        <v>803.38019863000011</v>
      </c>
      <c r="P29" s="43">
        <v>304</v>
      </c>
      <c r="Q29" s="43">
        <v>210.79877593000001</v>
      </c>
      <c r="R29" s="43">
        <v>476.62139999999994</v>
      </c>
      <c r="S29" s="43">
        <v>193</v>
      </c>
      <c r="T29" s="43">
        <v>32.483610022563212</v>
      </c>
      <c r="U29" s="43">
        <v>241.02995280200005</v>
      </c>
      <c r="V29" s="43">
        <v>1018.5418129282384</v>
      </c>
      <c r="W29" s="43">
        <v>99.406999999999996</v>
      </c>
      <c r="X29" s="43">
        <v>505.60467353999996</v>
      </c>
      <c r="Y29" s="37">
        <v>115.31314623</v>
      </c>
      <c r="Z29" s="36">
        <f t="shared" si="0"/>
        <v>13699.486648761953</v>
      </c>
    </row>
    <row r="30" spans="1:26" s="1" customFormat="1" ht="13.7" customHeight="1" x14ac:dyDescent="0.2">
      <c r="A30" s="109">
        <v>2012</v>
      </c>
      <c r="B30" s="42">
        <v>2379.9918495700003</v>
      </c>
      <c r="C30" s="43">
        <v>3494.98</v>
      </c>
      <c r="D30" s="43">
        <v>458.86521530999994</v>
      </c>
      <c r="E30" s="43">
        <v>660.68103099999996</v>
      </c>
      <c r="F30" s="43">
        <v>243.86641438000001</v>
      </c>
      <c r="G30" s="43">
        <v>540.85260999999991</v>
      </c>
      <c r="H30" s="43">
        <v>235.00938167000001</v>
      </c>
      <c r="I30" s="43">
        <v>543.09199831000001</v>
      </c>
      <c r="J30" s="43">
        <v>400.75755118000001</v>
      </c>
      <c r="K30" s="43">
        <v>233.63991999999999</v>
      </c>
      <c r="L30" s="43">
        <v>109.42650193721833</v>
      </c>
      <c r="M30" s="43">
        <v>375.14531436000004</v>
      </c>
      <c r="N30" s="43">
        <v>762.8213608516869</v>
      </c>
      <c r="O30" s="43">
        <v>897.84843000000012</v>
      </c>
      <c r="P30" s="43">
        <v>321.68844999999999</v>
      </c>
      <c r="Q30" s="43">
        <v>238.31381224</v>
      </c>
      <c r="R30" s="43">
        <v>551.36470999999995</v>
      </c>
      <c r="S30" s="43">
        <v>234.31000000000003</v>
      </c>
      <c r="T30" s="43">
        <v>39.400390965829416</v>
      </c>
      <c r="U30" s="43">
        <v>263.07468847000001</v>
      </c>
      <c r="V30" s="43">
        <v>1206.818626527677</v>
      </c>
      <c r="W30" s="43">
        <v>134.34942800000002</v>
      </c>
      <c r="X30" s="43">
        <v>502.56402621199999</v>
      </c>
      <c r="Y30" s="37">
        <v>88.830118200000015</v>
      </c>
      <c r="Z30" s="36">
        <f t="shared" si="0"/>
        <v>14917.691829184407</v>
      </c>
    </row>
    <row r="31" spans="1:26" s="1" customFormat="1" ht="13.7" customHeight="1" x14ac:dyDescent="0.2">
      <c r="A31" s="109">
        <v>2013</v>
      </c>
      <c r="B31" s="42">
        <v>3778.8514381500004</v>
      </c>
      <c r="C31" s="43">
        <v>3234.5352380499999</v>
      </c>
      <c r="D31" s="43">
        <v>735.40091886000005</v>
      </c>
      <c r="E31" s="43">
        <v>822.27398800000003</v>
      </c>
      <c r="F31" s="43">
        <v>292.31740762000004</v>
      </c>
      <c r="G31" s="43">
        <v>704.26342381000006</v>
      </c>
      <c r="H31" s="43">
        <v>240.22658409000002</v>
      </c>
      <c r="I31" s="43">
        <v>666.26111189999995</v>
      </c>
      <c r="J31" s="43">
        <v>627.50667224445806</v>
      </c>
      <c r="K31" s="43">
        <v>218.56987593000002</v>
      </c>
      <c r="L31" s="43">
        <v>146.36799725837437</v>
      </c>
      <c r="M31" s="43">
        <v>576.54030267999997</v>
      </c>
      <c r="N31" s="43">
        <v>1124.1033667643942</v>
      </c>
      <c r="O31" s="43">
        <v>388.98714767999996</v>
      </c>
      <c r="P31" s="43">
        <v>419.18654099999998</v>
      </c>
      <c r="Q31" s="43">
        <v>343.17010583999996</v>
      </c>
      <c r="R31" s="43">
        <v>717.18001465999998</v>
      </c>
      <c r="S31" s="43">
        <v>426.67777985999999</v>
      </c>
      <c r="T31" s="43">
        <v>48.235038543078581</v>
      </c>
      <c r="U31" s="43">
        <v>316.24479464000041</v>
      </c>
      <c r="V31" s="43">
        <v>1561.5395391591876</v>
      </c>
      <c r="W31" s="43">
        <v>175.81146838999999</v>
      </c>
      <c r="X31" s="43">
        <v>528.86115550000011</v>
      </c>
      <c r="Y31" s="37">
        <v>95.066119089999987</v>
      </c>
      <c r="Z31" s="36">
        <f t="shared" si="0"/>
        <v>18188.178029719485</v>
      </c>
    </row>
    <row r="32" spans="1:26" s="1" customFormat="1" ht="13.7" customHeight="1" x14ac:dyDescent="0.2">
      <c r="A32" s="109">
        <v>2014</v>
      </c>
      <c r="B32" s="42">
        <v>6001.2808503599999</v>
      </c>
      <c r="C32" s="43">
        <v>4309.57960912</v>
      </c>
      <c r="D32" s="43">
        <v>918.96138193364936</v>
      </c>
      <c r="E32" s="43">
        <v>996.581618256193</v>
      </c>
      <c r="F32" s="43">
        <v>418.49557303685953</v>
      </c>
      <c r="G32" s="43">
        <v>903.47492090968206</v>
      </c>
      <c r="H32" s="43">
        <v>362.14250768000005</v>
      </c>
      <c r="I32" s="43">
        <v>924.21378134999998</v>
      </c>
      <c r="J32" s="43">
        <v>932.3813551880977</v>
      </c>
      <c r="K32" s="43">
        <v>361.53542939178624</v>
      </c>
      <c r="L32" s="43">
        <v>192.11807300000032</v>
      </c>
      <c r="M32" s="43">
        <v>761.30632562058258</v>
      </c>
      <c r="N32" s="43">
        <v>1525.5017301799999</v>
      </c>
      <c r="O32" s="43">
        <v>505.43582515999992</v>
      </c>
      <c r="P32" s="43">
        <v>753.25722599999995</v>
      </c>
      <c r="Q32" s="43">
        <v>423.95233782000003</v>
      </c>
      <c r="R32" s="43">
        <v>940.50546784000005</v>
      </c>
      <c r="S32" s="43">
        <v>688.11856914887483</v>
      </c>
      <c r="T32" s="43">
        <v>71.959030391820846</v>
      </c>
      <c r="U32" s="43">
        <v>477.88860790999945</v>
      </c>
      <c r="V32" s="43">
        <v>2104.7920333836441</v>
      </c>
      <c r="W32" s="43">
        <v>275.40856036000002</v>
      </c>
      <c r="X32" s="43">
        <v>683.6374073066014</v>
      </c>
      <c r="Y32" s="37">
        <v>110.58683429</v>
      </c>
      <c r="Z32" s="36">
        <f t="shared" si="0"/>
        <v>25643.115055637794</v>
      </c>
    </row>
    <row r="33" spans="1:29" s="1" customFormat="1" ht="13.7" customHeight="1" x14ac:dyDescent="0.2">
      <c r="A33" s="109">
        <v>2015</v>
      </c>
      <c r="B33" s="42">
        <v>8142.6788914099998</v>
      </c>
      <c r="C33" s="43">
        <v>6450.3738633632838</v>
      </c>
      <c r="D33" s="43">
        <v>1088.0844848147906</v>
      </c>
      <c r="E33" s="43">
        <v>1386.0150000000001</v>
      </c>
      <c r="F33" s="43">
        <v>479.08715889999996</v>
      </c>
      <c r="G33" s="43">
        <v>1135.0318673099998</v>
      </c>
      <c r="H33" s="43">
        <v>582.60033110999996</v>
      </c>
      <c r="I33" s="43">
        <v>1182.1909283499999</v>
      </c>
      <c r="J33" s="43">
        <v>1037.9666336697499</v>
      </c>
      <c r="K33" s="43">
        <v>434.36588</v>
      </c>
      <c r="L33" s="43">
        <v>218.52430640845486</v>
      </c>
      <c r="M33" s="43">
        <v>1145.8946924586501</v>
      </c>
      <c r="N33" s="43">
        <v>1994.2478676749708</v>
      </c>
      <c r="O33" s="43">
        <v>824.86375334000002</v>
      </c>
      <c r="P33" s="43">
        <v>1103.226334</v>
      </c>
      <c r="Q33" s="43">
        <v>710.7401970300001</v>
      </c>
      <c r="R33" s="43">
        <v>1258.5495223</v>
      </c>
      <c r="S33" s="43">
        <v>871.44</v>
      </c>
      <c r="T33" s="43">
        <v>67.979797536436806</v>
      </c>
      <c r="U33" s="43">
        <v>600.31224342999997</v>
      </c>
      <c r="V33" s="43">
        <v>2963.5127264895341</v>
      </c>
      <c r="W33" s="43">
        <v>372.61565227999995</v>
      </c>
      <c r="X33" s="43">
        <v>797.03423978368062</v>
      </c>
      <c r="Y33" s="37">
        <v>106.73339640951693</v>
      </c>
      <c r="Z33" s="36">
        <f t="shared" si="0"/>
        <v>34954.069768069065</v>
      </c>
    </row>
    <row r="34" spans="1:29" s="1" customFormat="1" ht="13.7" customHeight="1" x14ac:dyDescent="0.2">
      <c r="A34" s="109">
        <v>2016</v>
      </c>
      <c r="B34" s="42">
        <v>11226.951443829999</v>
      </c>
      <c r="C34" s="43">
        <v>8780.8523984799995</v>
      </c>
      <c r="D34" s="43">
        <v>1454.9979222366976</v>
      </c>
      <c r="E34" s="43">
        <v>1589.5312923047015</v>
      </c>
      <c r="F34" s="43">
        <v>680.81000000000017</v>
      </c>
      <c r="G34" s="43">
        <v>1610.8195699999999</v>
      </c>
      <c r="H34" s="43">
        <v>619.59131014000025</v>
      </c>
      <c r="I34" s="43">
        <v>1595.2626206271711</v>
      </c>
      <c r="J34" s="43">
        <v>1412.8004450499998</v>
      </c>
      <c r="K34" s="43">
        <v>640.35905000000002</v>
      </c>
      <c r="L34" s="43">
        <v>339.81032847589574</v>
      </c>
      <c r="M34" s="43">
        <v>839.09981559761297</v>
      </c>
      <c r="N34" s="43">
        <v>2189.8808771843396</v>
      </c>
      <c r="O34" s="43">
        <v>686.24008048144128</v>
      </c>
      <c r="P34" s="43">
        <v>1395.318462</v>
      </c>
      <c r="Q34" s="43">
        <v>874.41800378999994</v>
      </c>
      <c r="R34" s="43">
        <v>1592.7068075300001</v>
      </c>
      <c r="S34" s="43">
        <v>913.85670277999998</v>
      </c>
      <c r="T34" s="43">
        <v>109.29472024816044</v>
      </c>
      <c r="U34" s="43">
        <v>534.96647248999977</v>
      </c>
      <c r="V34" s="43">
        <v>3804.7020058370845</v>
      </c>
      <c r="W34" s="43">
        <v>456.31171549999999</v>
      </c>
      <c r="X34" s="43">
        <v>955.13140400055636</v>
      </c>
      <c r="Y34" s="37">
        <v>140.89094798487469</v>
      </c>
      <c r="Z34" s="36">
        <f t="shared" si="0"/>
        <v>44444.604396568531</v>
      </c>
    </row>
    <row r="35" spans="1:29" s="1" customFormat="1" ht="13.7" customHeight="1" x14ac:dyDescent="0.2">
      <c r="A35" s="109">
        <v>2017</v>
      </c>
      <c r="B35" s="42">
        <v>41940.475888560002</v>
      </c>
      <c r="C35" s="43">
        <v>14212.4395450314</v>
      </c>
      <c r="D35" s="43">
        <v>1938.7790972100001</v>
      </c>
      <c r="E35" s="43">
        <v>2633.2496271901723</v>
      </c>
      <c r="F35" s="43">
        <v>1284.8599999999999</v>
      </c>
      <c r="G35" s="43">
        <v>2701.9500000000003</v>
      </c>
      <c r="H35" s="43">
        <v>779.01777011000001</v>
      </c>
      <c r="I35" s="43">
        <v>2636.6323585110817</v>
      </c>
      <c r="J35" s="43">
        <v>2166.2311399500004</v>
      </c>
      <c r="K35" s="43">
        <v>803.41359541451868</v>
      </c>
      <c r="L35" s="43">
        <v>542.52569406682994</v>
      </c>
      <c r="M35" s="43">
        <v>1646.3666723400004</v>
      </c>
      <c r="N35" s="43">
        <v>3754.4613738704084</v>
      </c>
      <c r="O35" s="43">
        <v>1152.6670975752472</v>
      </c>
      <c r="P35" s="43">
        <v>3094.2125610000003</v>
      </c>
      <c r="Q35" s="43">
        <v>1434.86586926</v>
      </c>
      <c r="R35" s="43">
        <v>2393.9973653500001</v>
      </c>
      <c r="S35" s="43">
        <v>1845.3191738600001</v>
      </c>
      <c r="T35" s="43">
        <v>279.45185290539575</v>
      </c>
      <c r="U35" s="43">
        <v>931.27996108999992</v>
      </c>
      <c r="V35" s="43">
        <v>5794.94</v>
      </c>
      <c r="W35" s="43">
        <v>1539.9294772172811</v>
      </c>
      <c r="X35" s="43">
        <v>1710.3809977359745</v>
      </c>
      <c r="Y35" s="37">
        <v>270.99298694262734</v>
      </c>
      <c r="Z35" s="36">
        <f t="shared" si="0"/>
        <v>97488.440105190952</v>
      </c>
    </row>
    <row r="36" spans="1:29" s="1" customFormat="1" ht="13.7" customHeight="1" x14ac:dyDescent="0.2">
      <c r="A36" s="109">
        <v>2018</v>
      </c>
      <c r="B36" s="42">
        <v>16121.622028199999</v>
      </c>
      <c r="C36" s="43">
        <v>11382.054909406175</v>
      </c>
      <c r="D36" s="43">
        <v>1860.92872631</v>
      </c>
      <c r="E36" s="43">
        <v>2035.6804226268305</v>
      </c>
      <c r="F36" s="43">
        <v>786.10469999999998</v>
      </c>
      <c r="G36" s="43">
        <v>840.85123352057951</v>
      </c>
      <c r="H36" s="43">
        <v>737.55960918999983</v>
      </c>
      <c r="I36" s="43">
        <v>2307.4127715157306</v>
      </c>
      <c r="J36" s="43">
        <v>1886.5044461099999</v>
      </c>
      <c r="K36" s="43">
        <v>909.50667454602262</v>
      </c>
      <c r="L36" s="43">
        <v>1359.3374233100001</v>
      </c>
      <c r="M36" s="43">
        <v>1088.4138518051436</v>
      </c>
      <c r="N36" s="43">
        <v>2923.3095772321099</v>
      </c>
      <c r="O36" s="43">
        <v>804.48469269829877</v>
      </c>
      <c r="P36" s="43">
        <v>2141.3825830000001</v>
      </c>
      <c r="Q36" s="43">
        <v>1025.1473906599999</v>
      </c>
      <c r="R36" s="43">
        <v>2102.9510502799999</v>
      </c>
      <c r="S36" s="43">
        <v>1399.0171626899999</v>
      </c>
      <c r="T36" s="43">
        <v>213.76426392202657</v>
      </c>
      <c r="U36" s="43">
        <v>829.23449858000004</v>
      </c>
      <c r="V36" s="43">
        <v>5286.030301853385</v>
      </c>
      <c r="W36" s="43">
        <v>1369.4199177154662</v>
      </c>
      <c r="X36" s="43">
        <v>1262.1307095666409</v>
      </c>
      <c r="Y36" s="37">
        <v>207.09599816153838</v>
      </c>
      <c r="Z36" s="36">
        <f t="shared" si="0"/>
        <v>60879.944942899929</v>
      </c>
    </row>
    <row r="37" spans="1:29" s="1" customFormat="1" ht="13.7" customHeight="1" x14ac:dyDescent="0.2">
      <c r="A37" s="109">
        <v>2019</v>
      </c>
      <c r="B37" s="42">
        <v>36390.514948230004</v>
      </c>
      <c r="C37" s="43">
        <v>22999.617421936946</v>
      </c>
      <c r="D37" s="43">
        <v>2833.0891042012254</v>
      </c>
      <c r="E37" s="43">
        <v>3896.7566142802125</v>
      </c>
      <c r="F37" s="43">
        <v>1902.6629637920482</v>
      </c>
      <c r="G37" s="43">
        <v>3864.539774989541</v>
      </c>
      <c r="H37" s="43">
        <v>1406.8770109866668</v>
      </c>
      <c r="I37" s="43">
        <v>4096.9558295148317</v>
      </c>
      <c r="J37" s="43">
        <v>3980.1465693700002</v>
      </c>
      <c r="K37" s="43">
        <v>1947.693848781428</v>
      </c>
      <c r="L37" s="43">
        <v>777.2355274458331</v>
      </c>
      <c r="M37" s="43">
        <v>2547.52211545</v>
      </c>
      <c r="N37" s="43">
        <v>5496.8899260899216</v>
      </c>
      <c r="O37" s="43">
        <v>1746.257582593347</v>
      </c>
      <c r="P37" s="43">
        <v>5217.1145700000006</v>
      </c>
      <c r="Q37" s="43">
        <v>2306.5364150599999</v>
      </c>
      <c r="R37" s="43">
        <v>3256.2258698099999</v>
      </c>
      <c r="S37" s="43">
        <v>2981.6808486399996</v>
      </c>
      <c r="T37" s="43">
        <v>433.84286790172757</v>
      </c>
      <c r="U37" s="43">
        <v>1725.35384918</v>
      </c>
      <c r="V37" s="43">
        <v>8403.74</v>
      </c>
      <c r="W37" s="43">
        <v>1856.2711454283428</v>
      </c>
      <c r="X37" s="43">
        <v>2632.7102836037143</v>
      </c>
      <c r="Y37" s="37">
        <v>405.9996601561225</v>
      </c>
      <c r="Z37" s="36">
        <f t="shared" si="0"/>
        <v>123106.23474744189</v>
      </c>
    </row>
    <row r="38" spans="1:29" s="1" customFormat="1" ht="13.7" customHeight="1" x14ac:dyDescent="0.2">
      <c r="A38" s="109">
        <v>2020</v>
      </c>
      <c r="B38" s="42">
        <v>52635.237099919999</v>
      </c>
      <c r="C38" s="43">
        <v>43151.394034105775</v>
      </c>
      <c r="D38" s="43">
        <v>4212.1702232102143</v>
      </c>
      <c r="E38" s="43">
        <v>5017.7296160574369</v>
      </c>
      <c r="F38" s="43">
        <v>101.07000000000002</v>
      </c>
      <c r="G38" s="43">
        <v>5460.2097437149787</v>
      </c>
      <c r="H38" s="43">
        <v>1933.5283795066664</v>
      </c>
      <c r="I38" s="43">
        <v>5272.8580664015108</v>
      </c>
      <c r="J38" s="43">
        <v>4512.7084010500002</v>
      </c>
      <c r="K38" s="43">
        <v>1585.7572221626658</v>
      </c>
      <c r="L38" s="43">
        <v>7244.1512802199995</v>
      </c>
      <c r="M38" s="43">
        <v>2783.7613028400006</v>
      </c>
      <c r="N38" s="43">
        <v>7047.370727060571</v>
      </c>
      <c r="O38" s="43">
        <v>2674.5062519011585</v>
      </c>
      <c r="P38" s="43">
        <v>6636.0073160000002</v>
      </c>
      <c r="Q38" s="43">
        <v>2979.2434425197671</v>
      </c>
      <c r="R38" s="43">
        <v>3435.8647469899997</v>
      </c>
      <c r="S38" s="43">
        <v>4703.0633875399999</v>
      </c>
      <c r="T38" s="43">
        <v>599.76404761678145</v>
      </c>
      <c r="U38" s="43">
        <v>3139.1360925600002</v>
      </c>
      <c r="V38" s="43">
        <v>11410.67</v>
      </c>
      <c r="W38" s="43">
        <v>2562.7007610484161</v>
      </c>
      <c r="X38" s="43">
        <v>3894.0724907711365</v>
      </c>
      <c r="Y38" s="37">
        <v>216.22043112062335</v>
      </c>
      <c r="Z38" s="36">
        <f t="shared" si="0"/>
        <v>183209.19506431767</v>
      </c>
    </row>
    <row r="39" spans="1:29" s="1" customFormat="1" ht="13.7" customHeight="1" x14ac:dyDescent="0.2">
      <c r="A39" s="109">
        <v>2021</v>
      </c>
      <c r="B39" s="42">
        <v>69962.612273466337</v>
      </c>
      <c r="C39" s="43">
        <v>94681.792411180009</v>
      </c>
      <c r="D39" s="43">
        <v>9311.5639710299984</v>
      </c>
      <c r="E39" s="43">
        <v>7774.5691202925836</v>
      </c>
      <c r="F39" s="43">
        <v>5177.7277548607017</v>
      </c>
      <c r="G39" s="43">
        <v>12048.891493289999</v>
      </c>
      <c r="H39" s="43">
        <v>2585.2274448800003</v>
      </c>
      <c r="I39" s="43">
        <v>8342.8892976953975</v>
      </c>
      <c r="J39" s="43">
        <v>7260.6305001499995</v>
      </c>
      <c r="K39" s="43">
        <v>4533.8493782235591</v>
      </c>
      <c r="L39" s="43">
        <v>1730.7427924946783</v>
      </c>
      <c r="M39" s="43">
        <v>5856.3724933300027</v>
      </c>
      <c r="N39" s="43">
        <v>10104.162459470988</v>
      </c>
      <c r="O39" s="43">
        <v>4179.3557998826855</v>
      </c>
      <c r="P39" s="43">
        <v>11292.994922960001</v>
      </c>
      <c r="Q39" s="43">
        <v>3941.5998319800005</v>
      </c>
      <c r="R39" s="43">
        <v>6131.2150273999996</v>
      </c>
      <c r="S39" s="43">
        <v>7358.906717410001</v>
      </c>
      <c r="T39" s="43">
        <v>912.136609735452</v>
      </c>
      <c r="U39" s="43">
        <v>4478.7749087364664</v>
      </c>
      <c r="V39" s="43">
        <v>17434.91</v>
      </c>
      <c r="W39" s="43">
        <v>5883.2568786362417</v>
      </c>
      <c r="X39" s="43">
        <v>7555.92887745997</v>
      </c>
      <c r="Y39" s="37">
        <v>5362.7122072858892</v>
      </c>
      <c r="Z39" s="36">
        <f t="shared" si="0"/>
        <v>313902.82317185093</v>
      </c>
    </row>
    <row r="40" spans="1:29" s="1" customFormat="1" ht="13.7" customHeight="1" x14ac:dyDescent="0.2">
      <c r="A40" s="109">
        <v>2022</v>
      </c>
      <c r="B40" s="42">
        <v>132587.26748048601</v>
      </c>
      <c r="C40" s="43">
        <v>176182.01295816002</v>
      </c>
      <c r="D40" s="43">
        <v>13027.53725379</v>
      </c>
      <c r="E40" s="43">
        <v>14107.3295411654</v>
      </c>
      <c r="F40" s="43">
        <v>13723.317025905</v>
      </c>
      <c r="G40" s="43">
        <v>22284.350651269997</v>
      </c>
      <c r="H40" s="43">
        <v>4490.8347042584801</v>
      </c>
      <c r="I40" s="43">
        <v>16447.255339277799</v>
      </c>
      <c r="J40" s="43">
        <v>13926.233632950001</v>
      </c>
      <c r="K40" s="43">
        <v>9573.5272917025995</v>
      </c>
      <c r="L40" s="43">
        <v>3299.7102286997401</v>
      </c>
      <c r="M40" s="43">
        <v>11160.573878110001</v>
      </c>
      <c r="N40" s="43">
        <v>17806.1159355462</v>
      </c>
      <c r="O40" s="43">
        <v>7461.4423604628901</v>
      </c>
      <c r="P40" s="43">
        <v>21926.527568999998</v>
      </c>
      <c r="Q40" s="43">
        <v>7159.1560630200001</v>
      </c>
      <c r="R40" s="43">
        <v>13863.643479</v>
      </c>
      <c r="S40" s="43">
        <v>13175.56016264</v>
      </c>
      <c r="T40" s="43">
        <v>1822.38131703676</v>
      </c>
      <c r="U40" s="43">
        <v>8381.7102433799992</v>
      </c>
      <c r="V40" s="43">
        <v>32743.05</v>
      </c>
      <c r="W40" s="43">
        <v>9885.7642159450897</v>
      </c>
      <c r="X40" s="43">
        <v>14325.7068431076</v>
      </c>
      <c r="Y40" s="37">
        <v>7814.0597037116404</v>
      </c>
      <c r="Z40" s="36">
        <f t="shared" si="0"/>
        <v>587175.06787862512</v>
      </c>
    </row>
    <row r="41" spans="1:29" s="1" customFormat="1" ht="13.7" customHeight="1" x14ac:dyDescent="0.2">
      <c r="A41" s="109">
        <v>2023</v>
      </c>
      <c r="B41" s="42">
        <v>275940.55668197997</v>
      </c>
      <c r="C41" s="43">
        <v>338202.30044457334</v>
      </c>
      <c r="D41" s="43">
        <v>26420.423246520004</v>
      </c>
      <c r="E41" s="43">
        <v>36133.669795871974</v>
      </c>
      <c r="F41" s="43">
        <v>27062.58</v>
      </c>
      <c r="G41" s="43">
        <v>57657.960029190006</v>
      </c>
      <c r="H41" s="43">
        <v>8831.9300821889938</v>
      </c>
      <c r="I41" s="43">
        <v>35918.839276162667</v>
      </c>
      <c r="J41" s="43">
        <v>33017.267945400003</v>
      </c>
      <c r="K41" s="43">
        <v>9633.5327228941223</v>
      </c>
      <c r="L41" s="43">
        <v>7056.7528269966788</v>
      </c>
      <c r="M41" s="43">
        <v>26615.855903615509</v>
      </c>
      <c r="N41" s="43">
        <v>43001.578741550104</v>
      </c>
      <c r="O41" s="43">
        <v>17431.313480972425</v>
      </c>
      <c r="P41" s="43">
        <v>55653.954976687695</v>
      </c>
      <c r="Q41" s="43">
        <v>16029.570496439997</v>
      </c>
      <c r="R41" s="43">
        <v>32455.124957347991</v>
      </c>
      <c r="S41" s="43">
        <v>29680.944152920001</v>
      </c>
      <c r="T41" s="43">
        <v>4185.7436648584899</v>
      </c>
      <c r="U41" s="43">
        <v>19133.68101065794</v>
      </c>
      <c r="V41" s="43">
        <v>78037.78</v>
      </c>
      <c r="W41" s="43">
        <v>23860.541069076975</v>
      </c>
      <c r="X41" s="43">
        <v>32273.727338253168</v>
      </c>
      <c r="Y41" s="37">
        <v>11588.17692948</v>
      </c>
      <c r="Z41" s="36">
        <f t="shared" si="0"/>
        <v>1245823.8057736377</v>
      </c>
    </row>
    <row r="42" spans="1:29" s="1" customFormat="1" ht="13.7" customHeight="1" x14ac:dyDescent="0.2">
      <c r="A42" s="109">
        <v>2024</v>
      </c>
      <c r="B42" s="42">
        <v>837799.94413581991</v>
      </c>
      <c r="C42" s="43">
        <v>1091626.5</v>
      </c>
      <c r="D42" s="43">
        <v>60621.831138740003</v>
      </c>
      <c r="E42" s="43">
        <v>220133.83622419811</v>
      </c>
      <c r="F42" s="43">
        <v>63418.36</v>
      </c>
      <c r="G42" s="43">
        <v>97445.988670869992</v>
      </c>
      <c r="H42" s="43">
        <v>29384.568590859999</v>
      </c>
      <c r="I42" s="43">
        <v>105083.63679929727</v>
      </c>
      <c r="J42" s="43">
        <v>82833.173739530001</v>
      </c>
      <c r="K42" s="43">
        <v>40689.443302560008</v>
      </c>
      <c r="L42" s="43"/>
      <c r="M42" s="43">
        <v>52335.040963710002</v>
      </c>
      <c r="N42" s="43">
        <v>125662.41905680997</v>
      </c>
      <c r="O42" s="43">
        <v>277253.65856622998</v>
      </c>
      <c r="P42" s="43">
        <v>102543.20000000001</v>
      </c>
      <c r="Q42" s="43">
        <v>43596.240119999995</v>
      </c>
      <c r="R42" s="43">
        <v>74280.618670149997</v>
      </c>
      <c r="S42" s="43">
        <v>66718.147821530001</v>
      </c>
      <c r="T42" s="43"/>
      <c r="U42" s="43">
        <v>33607.001758959996</v>
      </c>
      <c r="V42" s="43">
        <v>207542.6</v>
      </c>
      <c r="W42" s="43">
        <v>49273.251771234682</v>
      </c>
      <c r="X42" s="43">
        <v>101170.9678130751</v>
      </c>
      <c r="Y42" s="37">
        <v>48700.090388610479</v>
      </c>
      <c r="Z42" s="36">
        <f t="shared" si="0"/>
        <v>3811720.5195321864</v>
      </c>
    </row>
    <row r="43" spans="1:29" s="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</row>
    <row r="44" spans="1:29" s="1" customFormat="1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9" s="1" customFormat="1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9" s="1" customFormat="1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9" s="1" customFormat="1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9" s="1" customFormat="1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  <c r="AA48" s="22"/>
      <c r="AB48" s="22"/>
      <c r="AC48" s="22"/>
    </row>
    <row r="49" spans="1:26" x14ac:dyDescent="0.2">
      <c r="A49" s="111"/>
      <c r="Z49" s="110"/>
    </row>
    <row r="50" spans="1:26" x14ac:dyDescent="0.2">
      <c r="A50" s="111"/>
      <c r="Z50" s="110"/>
    </row>
    <row r="51" spans="1:26" x14ac:dyDescent="0.2">
      <c r="A51" s="111"/>
    </row>
    <row r="52" spans="1:26" x14ac:dyDescent="0.2">
      <c r="A52" s="111"/>
    </row>
    <row r="53" spans="1:26" x14ac:dyDescent="0.2">
      <c r="A53" s="111"/>
    </row>
    <row r="54" spans="1:26" x14ac:dyDescent="0.2">
      <c r="A54" s="111"/>
    </row>
    <row r="55" spans="1:26" x14ac:dyDescent="0.2">
      <c r="A55" s="111"/>
    </row>
    <row r="56" spans="1:26" x14ac:dyDescent="0.2">
      <c r="A56" s="111"/>
    </row>
    <row r="57" spans="1:26" x14ac:dyDescent="0.2">
      <c r="A57" s="111"/>
    </row>
    <row r="58" spans="1:26" x14ac:dyDescent="0.2">
      <c r="A58" s="111"/>
    </row>
    <row r="59" spans="1:26" x14ac:dyDescent="0.2">
      <c r="A59" s="111"/>
    </row>
    <row r="60" spans="1:26" x14ac:dyDescent="0.2">
      <c r="A60" s="111"/>
    </row>
    <row r="61" spans="1:26" x14ac:dyDescent="0.2">
      <c r="A61" s="111"/>
    </row>
    <row r="62" spans="1:26" x14ac:dyDescent="0.2">
      <c r="A62" s="111"/>
    </row>
    <row r="63" spans="1:26" x14ac:dyDescent="0.2">
      <c r="A63" s="111"/>
    </row>
    <row r="64" spans="1:26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</sheetData>
  <phoneticPr fontId="7" type="noConversion"/>
  <hyperlinks>
    <hyperlink ref="A5" location="INDICE!A14" display="VOLVER AL INDICE" xr:uid="{00000000-0004-0000-3900-000000000000}"/>
  </hyperlinks>
  <pageMargins left="0.75" right="0.75" top="1" bottom="1" header="0" footer="0"/>
  <headerFooter alignWithMargins="0"/>
  <ignoredErrors>
    <ignoredError sqref="Z10:Z40" formulaRange="1"/>
  </ignoredError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62"/>
  <dimension ref="A1:AC358"/>
  <sheetViews>
    <sheetView zoomScale="130" zoomScaleNormal="130" workbookViewId="0">
      <pane xSplit="1" ySplit="9" topLeftCell="B10" activePane="bottomRight" state="frozen"/>
      <selection activeCell="Q54" sqref="Q54"/>
      <selection pane="topRight" activeCell="Q54" sqref="Q54"/>
      <selection pane="bottomLeft" activeCell="Q54" sqref="Q54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21" customWidth="1"/>
    <col min="27" max="16384" width="9.140625" style="21"/>
  </cols>
  <sheetData>
    <row r="1" spans="1:26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4" customFormat="1" ht="25.5" customHeight="1" x14ac:dyDescent="0.2">
      <c r="A2" s="102" t="s">
        <v>6</v>
      </c>
      <c r="B2" s="30" t="s">
        <v>114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en Seguridad Social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4" customFormat="1" ht="12.75" customHeight="1" x14ac:dyDescent="0.2">
      <c r="A3" s="102" t="s">
        <v>1825</v>
      </c>
      <c r="B3" s="19" t="s">
        <v>1836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4" customFormat="1" ht="33.75" customHeight="1" x14ac:dyDescent="0.2">
      <c r="A5" s="103" t="s">
        <v>1839</v>
      </c>
      <c r="B5" s="18" t="s">
        <v>1852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6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4" customFormat="1" ht="22.5" customHeight="1" x14ac:dyDescent="0.2">
      <c r="A7" s="102" t="s">
        <v>1840</v>
      </c>
      <c r="B7" s="25" t="s">
        <v>1850</v>
      </c>
      <c r="C7" s="40" t="s">
        <v>1850</v>
      </c>
      <c r="D7" s="40" t="s">
        <v>1850</v>
      </c>
      <c r="E7" s="40" t="s">
        <v>1850</v>
      </c>
      <c r="F7" s="40" t="s">
        <v>1850</v>
      </c>
      <c r="G7" s="40" t="s">
        <v>1850</v>
      </c>
      <c r="H7" s="40" t="s">
        <v>1850</v>
      </c>
      <c r="I7" s="40" t="s">
        <v>1850</v>
      </c>
      <c r="J7" s="40" t="s">
        <v>1850</v>
      </c>
      <c r="K7" s="40" t="s">
        <v>1850</v>
      </c>
      <c r="L7" s="40" t="s">
        <v>1850</v>
      </c>
      <c r="M7" s="40" t="s">
        <v>1850</v>
      </c>
      <c r="N7" s="40" t="s">
        <v>1850</v>
      </c>
      <c r="O7" s="40" t="s">
        <v>1850</v>
      </c>
      <c r="P7" s="40" t="s">
        <v>1850</v>
      </c>
      <c r="Q7" s="40" t="s">
        <v>1850</v>
      </c>
      <c r="R7" s="40" t="s">
        <v>1850</v>
      </c>
      <c r="S7" s="40" t="s">
        <v>1850</v>
      </c>
      <c r="T7" s="40" t="s">
        <v>1850</v>
      </c>
      <c r="U7" s="40" t="s">
        <v>1850</v>
      </c>
      <c r="V7" s="40" t="s">
        <v>1850</v>
      </c>
      <c r="W7" s="40" t="s">
        <v>1850</v>
      </c>
      <c r="X7" s="40" t="s">
        <v>1850</v>
      </c>
      <c r="Y7" s="40" t="s">
        <v>1850</v>
      </c>
      <c r="Z7" s="41" t="s">
        <v>1850</v>
      </c>
    </row>
    <row r="8" spans="1:26" s="44" customFormat="1" ht="11.25" x14ac:dyDescent="0.2">
      <c r="A8" s="104" t="s">
        <v>1841</v>
      </c>
      <c r="B8" s="121" t="s">
        <v>1600</v>
      </c>
      <c r="C8" s="122" t="s">
        <v>1601</v>
      </c>
      <c r="D8" s="122" t="s">
        <v>1602</v>
      </c>
      <c r="E8" s="124" t="s">
        <v>1603</v>
      </c>
      <c r="F8" s="122" t="s">
        <v>1604</v>
      </c>
      <c r="G8" s="122" t="s">
        <v>1605</v>
      </c>
      <c r="H8" s="124" t="s">
        <v>1606</v>
      </c>
      <c r="I8" s="122" t="s">
        <v>1607</v>
      </c>
      <c r="J8" s="122" t="s">
        <v>1608</v>
      </c>
      <c r="K8" s="124" t="s">
        <v>1609</v>
      </c>
      <c r="L8" s="122" t="s">
        <v>1610</v>
      </c>
      <c r="M8" s="122" t="s">
        <v>1611</v>
      </c>
      <c r="N8" s="124" t="s">
        <v>1612</v>
      </c>
      <c r="O8" s="122" t="s">
        <v>1613</v>
      </c>
      <c r="P8" s="122" t="s">
        <v>1614</v>
      </c>
      <c r="Q8" s="124" t="s">
        <v>1615</v>
      </c>
      <c r="R8" s="122" t="s">
        <v>1616</v>
      </c>
      <c r="S8" s="122" t="s">
        <v>1617</v>
      </c>
      <c r="T8" s="122" t="s">
        <v>1618</v>
      </c>
      <c r="U8" s="122" t="s">
        <v>1619</v>
      </c>
      <c r="V8" s="122" t="s">
        <v>1620</v>
      </c>
      <c r="W8" s="122" t="s">
        <v>1621</v>
      </c>
      <c r="X8" s="122" t="s">
        <v>1622</v>
      </c>
      <c r="Y8" s="122" t="s">
        <v>1623</v>
      </c>
      <c r="Z8" s="123" t="s">
        <v>1624</v>
      </c>
    </row>
    <row r="9" spans="1:26" s="45" customFormat="1" ht="23.25" customHeight="1" thickBot="1" x14ac:dyDescent="0.25">
      <c r="A9" s="105" t="s">
        <v>162</v>
      </c>
      <c r="B9" s="71" t="s">
        <v>84</v>
      </c>
      <c r="C9" s="23" t="s">
        <v>139</v>
      </c>
      <c r="D9" s="23" t="s">
        <v>140</v>
      </c>
      <c r="E9" s="32" t="s">
        <v>141</v>
      </c>
      <c r="F9" s="23" t="s">
        <v>142</v>
      </c>
      <c r="G9" s="23" t="s">
        <v>143</v>
      </c>
      <c r="H9" s="32" t="s">
        <v>144</v>
      </c>
      <c r="I9" s="23" t="s">
        <v>145</v>
      </c>
      <c r="J9" s="23" t="s">
        <v>146</v>
      </c>
      <c r="K9" s="32" t="s">
        <v>147</v>
      </c>
      <c r="L9" s="23" t="s">
        <v>148</v>
      </c>
      <c r="M9" s="23" t="s">
        <v>149</v>
      </c>
      <c r="N9" s="32" t="s">
        <v>150</v>
      </c>
      <c r="O9" s="23" t="s">
        <v>151</v>
      </c>
      <c r="P9" s="23" t="s">
        <v>152</v>
      </c>
      <c r="Q9" s="32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33" t="s">
        <v>161</v>
      </c>
    </row>
    <row r="10" spans="1:26" s="1" customFormat="1" ht="13.7" customHeight="1" thickBot="1" x14ac:dyDescent="0.25">
      <c r="A10" s="109">
        <v>1992</v>
      </c>
      <c r="B10" s="128">
        <v>162.17329619359995</v>
      </c>
      <c r="C10" s="128">
        <v>274.6309</v>
      </c>
      <c r="D10" s="128">
        <v>34.480199999999996</v>
      </c>
      <c r="E10" s="128">
        <v>65.924600099999992</v>
      </c>
      <c r="F10" s="128">
        <v>3.0938000000000003</v>
      </c>
      <c r="G10" s="128">
        <v>12.431642999999999</v>
      </c>
      <c r="H10" s="128">
        <v>0.92479999999999996</v>
      </c>
      <c r="I10" s="128">
        <v>42.567534799999997</v>
      </c>
      <c r="J10" s="128">
        <v>0.9335</v>
      </c>
      <c r="K10" s="128">
        <v>6.4642900000000001</v>
      </c>
      <c r="L10" s="128">
        <v>5.1260000000000003</v>
      </c>
      <c r="M10" s="128">
        <v>37.692357999999999</v>
      </c>
      <c r="N10" s="128">
        <v>45.000150000000005</v>
      </c>
      <c r="O10" s="128">
        <v>2.4943499999999998</v>
      </c>
      <c r="P10" s="128">
        <v>0.82420000000000004</v>
      </c>
      <c r="Q10" s="128">
        <v>1.3207</v>
      </c>
      <c r="R10" s="128">
        <v>24.392499999999998</v>
      </c>
      <c r="S10" s="128">
        <v>36.157699999999998</v>
      </c>
      <c r="T10" s="128">
        <v>2.6169000000000002</v>
      </c>
      <c r="U10" s="128">
        <v>9.0763400000000001</v>
      </c>
      <c r="V10" s="128">
        <v>105.57824429</v>
      </c>
      <c r="W10" s="128">
        <v>56.637</v>
      </c>
      <c r="X10" s="128">
        <v>85.622399999999999</v>
      </c>
      <c r="Y10" s="136"/>
      <c r="Z10" s="35">
        <f>SUM(B10:Y10)</f>
        <v>1016.1634063836</v>
      </c>
    </row>
    <row r="11" spans="1:26" s="1" customFormat="1" ht="13.7" customHeight="1" x14ac:dyDescent="0.2">
      <c r="A11" s="109">
        <v>1993</v>
      </c>
      <c r="B11" s="42">
        <v>165.82470000000001</v>
      </c>
      <c r="C11" s="43">
        <v>248.14610000000002</v>
      </c>
      <c r="D11" s="43">
        <v>41.635199999999998</v>
      </c>
      <c r="E11" s="43">
        <v>81.340999999999994</v>
      </c>
      <c r="F11" s="43">
        <v>13.28016</v>
      </c>
      <c r="G11" s="43">
        <v>15.252700000000001</v>
      </c>
      <c r="H11" s="43">
        <v>15.233600000000001</v>
      </c>
      <c r="I11" s="43">
        <v>45.834332099999997</v>
      </c>
      <c r="J11" s="43">
        <v>2.0864000000000003</v>
      </c>
      <c r="K11" s="43">
        <v>21.851599999999998</v>
      </c>
      <c r="L11" s="43">
        <v>5.7031999999999998</v>
      </c>
      <c r="M11" s="43">
        <v>13.694459999999999</v>
      </c>
      <c r="N11" s="43">
        <v>40.531999999999996</v>
      </c>
      <c r="O11" s="43">
        <v>2.4563000000000001</v>
      </c>
      <c r="P11" s="43">
        <v>1.1294999999999999</v>
      </c>
      <c r="Q11" s="43">
        <v>2.9990000000000001</v>
      </c>
      <c r="R11" s="43">
        <v>42.521900000000002</v>
      </c>
      <c r="S11" s="43">
        <v>45.636099999999999</v>
      </c>
      <c r="T11" s="43">
        <v>10.2272</v>
      </c>
      <c r="U11" s="43">
        <v>15.867749029999999</v>
      </c>
      <c r="V11" s="43">
        <v>114.405902</v>
      </c>
      <c r="W11" s="43">
        <v>65.326099999999997</v>
      </c>
      <c r="X11" s="43">
        <v>51.320099999999996</v>
      </c>
      <c r="Y11" s="65">
        <v>0.1216</v>
      </c>
      <c r="Z11" s="38">
        <f t="shared" ref="Z11:Z42" si="0">SUM(B11:Y11)</f>
        <v>1062.4269031300003</v>
      </c>
    </row>
    <row r="12" spans="1:26" s="1" customFormat="1" ht="13.7" customHeight="1" x14ac:dyDescent="0.2">
      <c r="A12" s="109">
        <v>1994</v>
      </c>
      <c r="B12" s="42">
        <v>5.2389999999999999</v>
      </c>
      <c r="C12" s="43">
        <v>227.33949999999999</v>
      </c>
      <c r="D12" s="43">
        <v>25.217299999999998</v>
      </c>
      <c r="E12" s="43">
        <v>67.932199999999995</v>
      </c>
      <c r="F12" s="43">
        <v>31.933799999999998</v>
      </c>
      <c r="G12" s="43">
        <v>14.479299999999999</v>
      </c>
      <c r="H12" s="43">
        <v>12.778799999999999</v>
      </c>
      <c r="I12" s="43">
        <v>54.2393</v>
      </c>
      <c r="J12" s="43">
        <v>2.1729000000000003</v>
      </c>
      <c r="K12" s="43">
        <v>45.136499999999998</v>
      </c>
      <c r="L12" s="43">
        <v>6.4318</v>
      </c>
      <c r="M12" s="43">
        <v>15.260477000000002</v>
      </c>
      <c r="N12" s="43">
        <v>36.985072000000002</v>
      </c>
      <c r="O12" s="43">
        <v>4.5838999999999999</v>
      </c>
      <c r="P12" s="43">
        <v>1.1457999999999999</v>
      </c>
      <c r="Q12" s="43">
        <v>3.1258000000000004</v>
      </c>
      <c r="R12" s="43">
        <v>21.093602999999998</v>
      </c>
      <c r="S12" s="43">
        <v>64.765500000000003</v>
      </c>
      <c r="T12" s="43">
        <v>16.293500000000002</v>
      </c>
      <c r="U12" s="43">
        <v>25.787510099999999</v>
      </c>
      <c r="V12" s="43">
        <v>138.61347800000001</v>
      </c>
      <c r="W12" s="43">
        <v>45.216917000000002</v>
      </c>
      <c r="X12" s="43">
        <v>51.7453</v>
      </c>
      <c r="Y12" s="37">
        <v>0.1318</v>
      </c>
      <c r="Z12" s="36">
        <f t="shared" si="0"/>
        <v>917.64905709999994</v>
      </c>
    </row>
    <row r="13" spans="1:26" s="1" customFormat="1" ht="13.7" customHeight="1" x14ac:dyDescent="0.2">
      <c r="A13" s="109">
        <v>1995</v>
      </c>
      <c r="B13" s="42">
        <v>0</v>
      </c>
      <c r="C13" s="43">
        <v>186.03352100000001</v>
      </c>
      <c r="D13" s="43">
        <v>0</v>
      </c>
      <c r="E13" s="43">
        <v>57.788547779999995</v>
      </c>
      <c r="F13" s="43">
        <v>21.074570000000001</v>
      </c>
      <c r="G13" s="43">
        <v>12.464759000000001</v>
      </c>
      <c r="H13" s="43">
        <v>4.6449829999999999</v>
      </c>
      <c r="I13" s="43">
        <v>51.537418100000004</v>
      </c>
      <c r="J13" s="43">
        <v>13.256882880000001</v>
      </c>
      <c r="K13" s="43">
        <v>51.749431999999999</v>
      </c>
      <c r="L13" s="43">
        <v>5.6173039999999999</v>
      </c>
      <c r="M13" s="43">
        <v>20</v>
      </c>
      <c r="N13" s="43">
        <v>33.302422000000007</v>
      </c>
      <c r="O13" s="43">
        <v>6.8363900000000006</v>
      </c>
      <c r="P13" s="43">
        <v>1.8605450000000001</v>
      </c>
      <c r="Q13" s="43">
        <v>35.500322999999995</v>
      </c>
      <c r="R13" s="43">
        <v>18.750069000000003</v>
      </c>
      <c r="S13" s="43">
        <v>54.864967330000006</v>
      </c>
      <c r="T13" s="43">
        <v>6.7796540000000007</v>
      </c>
      <c r="U13" s="43">
        <v>45.706196660000003</v>
      </c>
      <c r="V13" s="43">
        <v>159.33693761000001</v>
      </c>
      <c r="W13" s="43">
        <v>0</v>
      </c>
      <c r="X13" s="43">
        <v>65.395493999999999</v>
      </c>
      <c r="Y13" s="37">
        <v>0.12612199999999998</v>
      </c>
      <c r="Z13" s="36">
        <f t="shared" si="0"/>
        <v>852.62653836000004</v>
      </c>
    </row>
    <row r="14" spans="1:26" s="1" customFormat="1" ht="13.7" customHeight="1" x14ac:dyDescent="0.2">
      <c r="A14" s="109">
        <v>1996</v>
      </c>
      <c r="B14" s="42">
        <v>0</v>
      </c>
      <c r="C14" s="43">
        <v>228.22300000000001</v>
      </c>
      <c r="D14" s="43">
        <v>0</v>
      </c>
      <c r="E14" s="43">
        <v>75.036000000000001</v>
      </c>
      <c r="F14" s="43">
        <v>22.600686999999997</v>
      </c>
      <c r="G14" s="43">
        <v>15.936870000000001</v>
      </c>
      <c r="H14" s="43">
        <v>12.2761008</v>
      </c>
      <c r="I14" s="43">
        <v>57.023122859999994</v>
      </c>
      <c r="J14" s="43">
        <v>12.847986000000001</v>
      </c>
      <c r="K14" s="43">
        <v>28.447441999999999</v>
      </c>
      <c r="L14" s="43">
        <v>9.5388490000000008</v>
      </c>
      <c r="M14" s="43">
        <v>6.0906199999999995</v>
      </c>
      <c r="N14" s="43">
        <v>0</v>
      </c>
      <c r="O14" s="43">
        <v>5.4168430000000001</v>
      </c>
      <c r="P14" s="43">
        <v>1.4915740000000002</v>
      </c>
      <c r="Q14" s="43">
        <v>24.835529999999999</v>
      </c>
      <c r="R14" s="43">
        <v>0</v>
      </c>
      <c r="S14" s="43">
        <v>2.4667590000000001</v>
      </c>
      <c r="T14" s="43">
        <v>3.6637219999999999</v>
      </c>
      <c r="U14" s="43">
        <v>57.907348929999998</v>
      </c>
      <c r="V14" s="43">
        <v>76.056358689999996</v>
      </c>
      <c r="W14" s="43">
        <v>0</v>
      </c>
      <c r="X14" s="43">
        <v>70.395327000000009</v>
      </c>
      <c r="Y14" s="37">
        <v>0.17148899999999997</v>
      </c>
      <c r="Z14" s="36">
        <f t="shared" si="0"/>
        <v>710.42562927999995</v>
      </c>
    </row>
    <row r="15" spans="1:26" s="1" customFormat="1" ht="13.7" customHeight="1" x14ac:dyDescent="0.2">
      <c r="A15" s="109">
        <v>1997</v>
      </c>
      <c r="B15" s="42">
        <v>0</v>
      </c>
      <c r="C15" s="43">
        <v>256.57304744999999</v>
      </c>
      <c r="D15" s="43">
        <v>0</v>
      </c>
      <c r="E15" s="43">
        <v>66.202600000000004</v>
      </c>
      <c r="F15" s="43">
        <v>22.018000000000001</v>
      </c>
      <c r="G15" s="43">
        <v>15.987945999999999</v>
      </c>
      <c r="H15" s="43">
        <v>12.081464480000001</v>
      </c>
      <c r="I15" s="43">
        <v>34.200000000000003</v>
      </c>
      <c r="J15" s="43">
        <v>11.630562749999999</v>
      </c>
      <c r="K15" s="43">
        <v>0</v>
      </c>
      <c r="L15" s="43">
        <v>8.1137490100000011</v>
      </c>
      <c r="M15" s="43">
        <v>0</v>
      </c>
      <c r="N15" s="43">
        <v>0</v>
      </c>
      <c r="O15" s="43">
        <v>5.6647040000000004</v>
      </c>
      <c r="P15" s="43">
        <v>1.5576749999999999</v>
      </c>
      <c r="Q15" s="43">
        <v>0</v>
      </c>
      <c r="R15" s="43">
        <v>0</v>
      </c>
      <c r="S15" s="43">
        <v>0</v>
      </c>
      <c r="T15" s="43">
        <v>0.33578600000000003</v>
      </c>
      <c r="U15" s="43">
        <v>60.09288454</v>
      </c>
      <c r="V15" s="43">
        <v>123.181</v>
      </c>
      <c r="W15" s="43">
        <v>0</v>
      </c>
      <c r="X15" s="43">
        <v>0</v>
      </c>
      <c r="Y15" s="37">
        <v>0.17936300000000002</v>
      </c>
      <c r="Z15" s="36">
        <f t="shared" si="0"/>
        <v>617.81878223000001</v>
      </c>
    </row>
    <row r="16" spans="1:26" s="1" customFormat="1" ht="13.7" customHeight="1" x14ac:dyDescent="0.2">
      <c r="A16" s="109">
        <v>1998</v>
      </c>
      <c r="B16" s="42">
        <v>0</v>
      </c>
      <c r="C16" s="43">
        <v>221.667957</v>
      </c>
      <c r="D16" s="43">
        <v>0</v>
      </c>
      <c r="E16" s="43">
        <v>72.511993000000004</v>
      </c>
      <c r="F16" s="43">
        <v>21.163107</v>
      </c>
      <c r="G16" s="43">
        <v>16.120198000000002</v>
      </c>
      <c r="H16" s="43">
        <v>12.253603999999999</v>
      </c>
      <c r="I16" s="43">
        <v>43.466657740000002</v>
      </c>
      <c r="J16" s="43">
        <v>12.244339099999998</v>
      </c>
      <c r="K16" s="43">
        <v>0</v>
      </c>
      <c r="L16" s="43">
        <v>7.4983476799999993</v>
      </c>
      <c r="M16" s="43">
        <v>0</v>
      </c>
      <c r="N16" s="43">
        <v>0</v>
      </c>
      <c r="O16" s="43">
        <v>7.3438919999999994</v>
      </c>
      <c r="P16" s="43">
        <v>1.728844</v>
      </c>
      <c r="Q16" s="43">
        <v>0</v>
      </c>
      <c r="R16" s="43">
        <v>0</v>
      </c>
      <c r="S16" s="43">
        <v>0</v>
      </c>
      <c r="T16" s="43">
        <v>0</v>
      </c>
      <c r="U16" s="43">
        <v>62.198375589999998</v>
      </c>
      <c r="V16" s="43">
        <v>159.48280751999997</v>
      </c>
      <c r="W16" s="43">
        <v>0</v>
      </c>
      <c r="X16" s="43">
        <v>0</v>
      </c>
      <c r="Y16" s="37">
        <v>0.19884700000000002</v>
      </c>
      <c r="Z16" s="36">
        <f t="shared" si="0"/>
        <v>637.87896963000003</v>
      </c>
    </row>
    <row r="17" spans="1:26" s="1" customFormat="1" ht="13.7" customHeight="1" x14ac:dyDescent="0.2">
      <c r="A17" s="109">
        <v>1999</v>
      </c>
      <c r="B17" s="42">
        <v>0</v>
      </c>
      <c r="C17" s="43">
        <v>256.66610252999999</v>
      </c>
      <c r="D17" s="43">
        <v>0</v>
      </c>
      <c r="E17" s="43">
        <v>63.729038000000003</v>
      </c>
      <c r="F17" s="43">
        <v>14.42185083</v>
      </c>
      <c r="G17" s="43">
        <v>15.99493</v>
      </c>
      <c r="H17" s="43">
        <v>10.680003000000001</v>
      </c>
      <c r="I17" s="43">
        <v>53.808802999999997</v>
      </c>
      <c r="J17" s="43">
        <v>11.981116640000002</v>
      </c>
      <c r="K17" s="43">
        <v>0</v>
      </c>
      <c r="L17" s="43">
        <v>5.6726180000000008</v>
      </c>
      <c r="M17" s="43">
        <v>0</v>
      </c>
      <c r="N17" s="43">
        <v>0</v>
      </c>
      <c r="O17" s="43">
        <v>7.1108519999999995</v>
      </c>
      <c r="P17" s="43">
        <v>1.534</v>
      </c>
      <c r="Q17" s="43">
        <v>0</v>
      </c>
      <c r="R17" s="43">
        <v>0</v>
      </c>
      <c r="S17" s="43">
        <v>0</v>
      </c>
      <c r="T17" s="43">
        <v>0</v>
      </c>
      <c r="U17" s="43">
        <v>68.099250359999999</v>
      </c>
      <c r="V17" s="43">
        <v>154.21928745</v>
      </c>
      <c r="W17" s="43">
        <v>0</v>
      </c>
      <c r="X17" s="43">
        <v>0</v>
      </c>
      <c r="Y17" s="37">
        <v>0.17622699999999997</v>
      </c>
      <c r="Z17" s="36">
        <f t="shared" si="0"/>
        <v>664.09407881000004</v>
      </c>
    </row>
    <row r="18" spans="1:26" s="1" customFormat="1" ht="13.7" customHeight="1" x14ac:dyDescent="0.2">
      <c r="A18" s="109">
        <v>2000</v>
      </c>
      <c r="B18" s="42">
        <v>0</v>
      </c>
      <c r="C18" s="43">
        <v>235.56285414000001</v>
      </c>
      <c r="D18" s="43">
        <v>0</v>
      </c>
      <c r="E18" s="43">
        <v>24.75703987</v>
      </c>
      <c r="F18" s="43">
        <v>12.69455286</v>
      </c>
      <c r="G18" s="43">
        <v>6.2234416100000001</v>
      </c>
      <c r="H18" s="43">
        <v>2.4344936600000002</v>
      </c>
      <c r="I18" s="43">
        <v>78.060507340000001</v>
      </c>
      <c r="J18" s="43">
        <v>11.951959110000002</v>
      </c>
      <c r="K18" s="43">
        <v>0</v>
      </c>
      <c r="L18" s="43">
        <v>8.5351892300000003</v>
      </c>
      <c r="M18" s="43">
        <v>0</v>
      </c>
      <c r="N18" s="43">
        <v>0</v>
      </c>
      <c r="O18" s="43">
        <v>7.0280627999999998</v>
      </c>
      <c r="P18" s="43">
        <v>1.5284858799999999</v>
      </c>
      <c r="Q18" s="43">
        <v>0</v>
      </c>
      <c r="R18" s="43">
        <v>0</v>
      </c>
      <c r="S18" s="43">
        <v>0</v>
      </c>
      <c r="T18" s="43">
        <v>0</v>
      </c>
      <c r="U18" s="43">
        <v>64.628589536923073</v>
      </c>
      <c r="V18" s="43">
        <v>109.14336139999999</v>
      </c>
      <c r="W18" s="43">
        <v>0</v>
      </c>
      <c r="X18" s="43">
        <v>0</v>
      </c>
      <c r="Y18" s="37">
        <v>0.17577885000000004</v>
      </c>
      <c r="Z18" s="36">
        <f t="shared" si="0"/>
        <v>562.72431628692311</v>
      </c>
    </row>
    <row r="19" spans="1:26" s="1" customFormat="1" ht="13.7" customHeight="1" x14ac:dyDescent="0.2">
      <c r="A19" s="109">
        <v>2001</v>
      </c>
      <c r="B19" s="42">
        <v>0</v>
      </c>
      <c r="C19" s="43">
        <v>223.11388900999998</v>
      </c>
      <c r="D19" s="43">
        <v>0</v>
      </c>
      <c r="E19" s="43">
        <v>63.247354000000016</v>
      </c>
      <c r="F19" s="43">
        <v>6.6577000000000002</v>
      </c>
      <c r="G19" s="43">
        <v>5.2336</v>
      </c>
      <c r="H19" s="43">
        <v>2.0474000000000001</v>
      </c>
      <c r="I19" s="43">
        <v>101.33077579000002</v>
      </c>
      <c r="J19" s="43">
        <v>11.407999999999999</v>
      </c>
      <c r="K19" s="43">
        <v>0</v>
      </c>
      <c r="L19" s="43">
        <v>9.5912800000000011</v>
      </c>
      <c r="M19" s="43">
        <v>0</v>
      </c>
      <c r="N19" s="43">
        <v>0</v>
      </c>
      <c r="O19" s="43">
        <v>6.5881999999999996</v>
      </c>
      <c r="P19" s="43">
        <v>1.1794</v>
      </c>
      <c r="Q19" s="43">
        <v>0</v>
      </c>
      <c r="R19" s="43">
        <v>0</v>
      </c>
      <c r="S19" s="43">
        <v>0</v>
      </c>
      <c r="T19" s="43">
        <v>0</v>
      </c>
      <c r="U19" s="43">
        <v>63.167910030416678</v>
      </c>
      <c r="V19" s="43">
        <v>101.45532349999999</v>
      </c>
      <c r="W19" s="43">
        <v>0</v>
      </c>
      <c r="X19" s="43">
        <v>0</v>
      </c>
      <c r="Y19" s="37">
        <v>0.1479</v>
      </c>
      <c r="Z19" s="36">
        <f t="shared" si="0"/>
        <v>595.16873233041667</v>
      </c>
    </row>
    <row r="20" spans="1:26" s="1" customFormat="1" ht="13.7" customHeight="1" x14ac:dyDescent="0.2">
      <c r="A20" s="109">
        <v>2002</v>
      </c>
      <c r="B20" s="42">
        <v>0</v>
      </c>
      <c r="C20" s="43">
        <v>452.65319206000004</v>
      </c>
      <c r="D20" s="43">
        <v>0</v>
      </c>
      <c r="E20" s="43">
        <v>83.095280970000019</v>
      </c>
      <c r="F20" s="43">
        <v>6.0159758200000004</v>
      </c>
      <c r="G20" s="43">
        <v>4.7763452500000003</v>
      </c>
      <c r="H20" s="43">
        <v>1.8686555299999998</v>
      </c>
      <c r="I20" s="43">
        <v>86.618703999999994</v>
      </c>
      <c r="J20" s="43">
        <v>6.0894476399999995</v>
      </c>
      <c r="K20" s="43">
        <v>0</v>
      </c>
      <c r="L20" s="43">
        <v>8.8734578800000019</v>
      </c>
      <c r="M20" s="43">
        <v>0</v>
      </c>
      <c r="N20" s="43">
        <v>0</v>
      </c>
      <c r="O20" s="43">
        <v>5.6347521100000009</v>
      </c>
      <c r="P20" s="43">
        <v>1.4760599999999999</v>
      </c>
      <c r="Q20" s="43">
        <v>0</v>
      </c>
      <c r="R20" s="43">
        <v>0</v>
      </c>
      <c r="S20" s="43">
        <v>0</v>
      </c>
      <c r="T20" s="43">
        <v>0</v>
      </c>
      <c r="U20" s="43">
        <v>63.167910030416678</v>
      </c>
      <c r="V20" s="43">
        <v>101.26</v>
      </c>
      <c r="W20" s="43">
        <v>0</v>
      </c>
      <c r="X20" s="43">
        <v>0</v>
      </c>
      <c r="Y20" s="37">
        <v>0.13589243000000001</v>
      </c>
      <c r="Z20" s="36">
        <f t="shared" si="0"/>
        <v>821.66567372041663</v>
      </c>
    </row>
    <row r="21" spans="1:26" s="1" customFormat="1" ht="13.7" customHeight="1" x14ac:dyDescent="0.2">
      <c r="A21" s="109">
        <v>2003</v>
      </c>
      <c r="B21" s="42">
        <v>0</v>
      </c>
      <c r="C21" s="43">
        <v>304.2647</v>
      </c>
      <c r="D21" s="43">
        <v>0</v>
      </c>
      <c r="E21" s="43">
        <v>236.688547</v>
      </c>
      <c r="F21" s="43">
        <v>11.513</v>
      </c>
      <c r="G21" s="43">
        <v>8.8403999999999989</v>
      </c>
      <c r="H21" s="43">
        <v>5.4583999999999993</v>
      </c>
      <c r="I21" s="43">
        <v>113.89626055000001</v>
      </c>
      <c r="J21" s="43">
        <v>22.90761277</v>
      </c>
      <c r="K21" s="43">
        <v>0</v>
      </c>
      <c r="L21" s="43">
        <v>9.8711436314183896</v>
      </c>
      <c r="M21" s="43">
        <v>0</v>
      </c>
      <c r="N21" s="43">
        <v>0</v>
      </c>
      <c r="O21" s="43">
        <v>7.8579999999999997</v>
      </c>
      <c r="P21" s="43">
        <v>0</v>
      </c>
      <c r="Q21" s="43">
        <v>0</v>
      </c>
      <c r="R21" s="43">
        <v>0</v>
      </c>
      <c r="S21" s="43">
        <v>0</v>
      </c>
      <c r="T21" s="43">
        <v>0</v>
      </c>
      <c r="U21" s="43">
        <v>101.37173503478171</v>
      </c>
      <c r="V21" s="43">
        <v>150.63035443999999</v>
      </c>
      <c r="W21" s="43">
        <v>0</v>
      </c>
      <c r="X21" s="43">
        <v>0</v>
      </c>
      <c r="Y21" s="37">
        <v>0</v>
      </c>
      <c r="Z21" s="36">
        <f t="shared" si="0"/>
        <v>973.30015342620015</v>
      </c>
    </row>
    <row r="22" spans="1:26" s="1" customFormat="1" ht="13.7" customHeight="1" x14ac:dyDescent="0.2">
      <c r="A22" s="109">
        <v>2004</v>
      </c>
      <c r="B22" s="42">
        <v>0</v>
      </c>
      <c r="C22" s="43">
        <v>447.5899</v>
      </c>
      <c r="D22" s="43">
        <v>0</v>
      </c>
      <c r="E22" s="43">
        <v>483.502836</v>
      </c>
      <c r="F22" s="43">
        <v>47.798378</v>
      </c>
      <c r="G22" s="43">
        <v>11.597799999999999</v>
      </c>
      <c r="H22" s="43">
        <v>4.5365000000000002</v>
      </c>
      <c r="I22" s="43">
        <v>155.83250800000002</v>
      </c>
      <c r="J22" s="43">
        <v>48.080187100000003</v>
      </c>
      <c r="K22" s="43">
        <v>0</v>
      </c>
      <c r="L22" s="43">
        <v>11.264455554993097</v>
      </c>
      <c r="M22" s="43">
        <v>0</v>
      </c>
      <c r="N22" s="43">
        <v>0</v>
      </c>
      <c r="O22" s="43">
        <v>8.9535999999999998</v>
      </c>
      <c r="P22" s="43">
        <v>2.8485</v>
      </c>
      <c r="Q22" s="43">
        <v>0</v>
      </c>
      <c r="R22" s="43">
        <v>0</v>
      </c>
      <c r="S22" s="43">
        <v>0</v>
      </c>
      <c r="T22" s="43">
        <v>0</v>
      </c>
      <c r="U22" s="43">
        <v>108.65631544999998</v>
      </c>
      <c r="V22" s="43">
        <v>162.29782499999999</v>
      </c>
      <c r="W22" s="43">
        <v>0</v>
      </c>
      <c r="X22" s="43">
        <v>0</v>
      </c>
      <c r="Y22" s="37">
        <v>0.32750000000000001</v>
      </c>
      <c r="Z22" s="36">
        <f t="shared" si="0"/>
        <v>1493.2863051049933</v>
      </c>
    </row>
    <row r="23" spans="1:26" s="1" customFormat="1" ht="13.7" customHeight="1" x14ac:dyDescent="0.2">
      <c r="A23" s="109">
        <v>2005</v>
      </c>
      <c r="B23" s="42">
        <v>0</v>
      </c>
      <c r="C23" s="43">
        <v>3372.5939999999996</v>
      </c>
      <c r="D23" s="43">
        <v>1.27762</v>
      </c>
      <c r="E23" s="43">
        <v>1408.8849220000002</v>
      </c>
      <c r="F23" s="43">
        <v>318.17493999999999</v>
      </c>
      <c r="G23" s="43">
        <v>412.07959999999997</v>
      </c>
      <c r="H23" s="43">
        <v>301.195110822</v>
      </c>
      <c r="I23" s="43">
        <v>529.00900000000013</v>
      </c>
      <c r="J23" s="43">
        <v>190.87679456000004</v>
      </c>
      <c r="K23" s="43">
        <v>4.6970000000000001</v>
      </c>
      <c r="L23" s="43">
        <v>86.08435833599998</v>
      </c>
      <c r="M23" s="43">
        <v>0</v>
      </c>
      <c r="N23" s="43">
        <v>0</v>
      </c>
      <c r="O23" s="43">
        <v>186.01</v>
      </c>
      <c r="P23" s="43">
        <v>438.82763999999992</v>
      </c>
      <c r="Q23" s="43">
        <v>0</v>
      </c>
      <c r="R23" s="43">
        <v>3.90516</v>
      </c>
      <c r="S23" s="43">
        <v>13.139640999999999</v>
      </c>
      <c r="T23" s="43">
        <v>0</v>
      </c>
      <c r="U23" s="43">
        <v>232.79154500000004</v>
      </c>
      <c r="V23" s="43">
        <v>727.27994999999987</v>
      </c>
      <c r="W23" s="43">
        <v>0</v>
      </c>
      <c r="X23" s="43">
        <v>23.100999999999999</v>
      </c>
      <c r="Y23" s="37">
        <v>79.864858460000008</v>
      </c>
      <c r="Z23" s="36">
        <f t="shared" si="0"/>
        <v>8329.7931401779988</v>
      </c>
    </row>
    <row r="24" spans="1:26" s="1" customFormat="1" ht="13.7" customHeight="1" x14ac:dyDescent="0.2">
      <c r="A24" s="109">
        <v>2006</v>
      </c>
      <c r="B24" s="42">
        <v>0</v>
      </c>
      <c r="C24" s="43">
        <v>4176.4999999999991</v>
      </c>
      <c r="D24" s="43">
        <v>1.69002009</v>
      </c>
      <c r="E24" s="43">
        <v>1805.3710000000001</v>
      </c>
      <c r="F24" s="43">
        <v>325.52999999999997</v>
      </c>
      <c r="G24" s="43">
        <v>531.28238657142833</v>
      </c>
      <c r="H24" s="43">
        <v>277.09259267100003</v>
      </c>
      <c r="I24" s="43">
        <v>701.69100000000003</v>
      </c>
      <c r="J24" s="43">
        <v>230.34001681999999</v>
      </c>
      <c r="K24" s="43">
        <v>2.5</v>
      </c>
      <c r="L24" s="43">
        <v>117.26229311999997</v>
      </c>
      <c r="M24" s="43">
        <v>13.324020000000001</v>
      </c>
      <c r="N24" s="43">
        <v>0</v>
      </c>
      <c r="O24" s="43">
        <v>205.73318946000001</v>
      </c>
      <c r="P24" s="43">
        <v>560.507474</v>
      </c>
      <c r="Q24" s="43">
        <v>0</v>
      </c>
      <c r="R24" s="43">
        <v>4.8930800000000003</v>
      </c>
      <c r="S24" s="43">
        <v>18.597300000000001</v>
      </c>
      <c r="T24" s="43">
        <v>0</v>
      </c>
      <c r="U24" s="43">
        <v>296.15211000000005</v>
      </c>
      <c r="V24" s="43">
        <v>985.81128000000012</v>
      </c>
      <c r="W24" s="43">
        <v>4.9240000000000004</v>
      </c>
      <c r="X24" s="43">
        <v>47.701999999999998</v>
      </c>
      <c r="Y24" s="37">
        <v>120.99736320000001</v>
      </c>
      <c r="Z24" s="36">
        <f t="shared" si="0"/>
        <v>10427.901125932427</v>
      </c>
    </row>
    <row r="25" spans="1:26" s="1" customFormat="1" ht="13.7" customHeight="1" x14ac:dyDescent="0.2">
      <c r="A25" s="109">
        <v>2007</v>
      </c>
      <c r="B25" s="42">
        <v>0</v>
      </c>
      <c r="C25" s="43">
        <v>5279.326</v>
      </c>
      <c r="D25" s="43">
        <v>1.77303356</v>
      </c>
      <c r="E25" s="43">
        <v>2356.8404700000001</v>
      </c>
      <c r="F25" s="43">
        <v>382.39999999999992</v>
      </c>
      <c r="G25" s="43">
        <v>625.52587653600335</v>
      </c>
      <c r="H25" s="43">
        <v>357.87949230000004</v>
      </c>
      <c r="I25" s="43">
        <v>915.625</v>
      </c>
      <c r="J25" s="43">
        <v>296.00801861000002</v>
      </c>
      <c r="K25" s="43">
        <v>0</v>
      </c>
      <c r="L25" s="43">
        <v>179.85389900000007</v>
      </c>
      <c r="M25" s="43">
        <v>13.740718300000001</v>
      </c>
      <c r="N25" s="43">
        <v>0</v>
      </c>
      <c r="O25" s="43">
        <v>238.64000000000004</v>
      </c>
      <c r="P25" s="43">
        <v>390.21600000000001</v>
      </c>
      <c r="Q25" s="43">
        <v>0</v>
      </c>
      <c r="R25" s="43">
        <v>6.85867</v>
      </c>
      <c r="S25" s="43">
        <v>12.009399999999999</v>
      </c>
      <c r="T25" s="43">
        <v>0</v>
      </c>
      <c r="U25" s="43">
        <v>491.01488100000006</v>
      </c>
      <c r="V25" s="43">
        <v>1386.2528507599998</v>
      </c>
      <c r="W25" s="43">
        <v>0.71699999999999997</v>
      </c>
      <c r="X25" s="43">
        <v>63.847499999999997</v>
      </c>
      <c r="Y25" s="37">
        <v>153.23999999999998</v>
      </c>
      <c r="Z25" s="36">
        <f t="shared" si="0"/>
        <v>13151.768810066003</v>
      </c>
    </row>
    <row r="26" spans="1:26" s="1" customFormat="1" ht="13.7" customHeight="1" x14ac:dyDescent="0.2">
      <c r="A26" s="109">
        <v>2008</v>
      </c>
      <c r="B26" s="42">
        <v>0</v>
      </c>
      <c r="C26" s="43">
        <v>7707.6020000000017</v>
      </c>
      <c r="D26" s="43">
        <v>2.6270239000000002</v>
      </c>
      <c r="E26" s="43">
        <v>3504.6010000000001</v>
      </c>
      <c r="F26" s="43">
        <v>513.28</v>
      </c>
      <c r="G26" s="43">
        <v>960.5479499999999</v>
      </c>
      <c r="H26" s="43">
        <v>459.80280431</v>
      </c>
      <c r="I26" s="43">
        <v>1261.79</v>
      </c>
      <c r="J26" s="43">
        <v>366.46336700999996</v>
      </c>
      <c r="K26" s="43">
        <v>0</v>
      </c>
      <c r="L26" s="43">
        <v>239.092949</v>
      </c>
      <c r="M26" s="43">
        <v>13.875664919999997</v>
      </c>
      <c r="N26" s="43">
        <v>0</v>
      </c>
      <c r="O26" s="43">
        <v>325.06</v>
      </c>
      <c r="P26" s="43">
        <v>634.74093200000004</v>
      </c>
      <c r="Q26" s="43">
        <v>0</v>
      </c>
      <c r="R26" s="43">
        <v>5.0614499999999998</v>
      </c>
      <c r="S26" s="43">
        <v>12.974500000000001</v>
      </c>
      <c r="T26" s="43">
        <v>0</v>
      </c>
      <c r="U26" s="43">
        <v>792.85802999999999</v>
      </c>
      <c r="V26" s="43">
        <v>2002.1577256400008</v>
      </c>
      <c r="W26" s="43">
        <v>1.915</v>
      </c>
      <c r="X26" s="43">
        <v>81.906000000000006</v>
      </c>
      <c r="Y26" s="37">
        <v>213.20786086000004</v>
      </c>
      <c r="Z26" s="36">
        <f t="shared" si="0"/>
        <v>19099.564257640002</v>
      </c>
    </row>
    <row r="27" spans="1:26" s="1" customFormat="1" ht="13.7" customHeight="1" x14ac:dyDescent="0.2">
      <c r="A27" s="109">
        <v>2009</v>
      </c>
      <c r="B27" s="42">
        <v>0</v>
      </c>
      <c r="C27" s="43">
        <v>9600.85</v>
      </c>
      <c r="D27" s="43">
        <v>3.038284</v>
      </c>
      <c r="E27" s="43">
        <v>4222.891251</v>
      </c>
      <c r="F27" s="43">
        <v>602.77</v>
      </c>
      <c r="G27" s="43">
        <v>1159.6960300000001</v>
      </c>
      <c r="H27" s="43">
        <v>503.29773800000004</v>
      </c>
      <c r="I27" s="43">
        <v>1474.604</v>
      </c>
      <c r="J27" s="43">
        <v>427.42605637999998</v>
      </c>
      <c r="K27" s="43">
        <v>0</v>
      </c>
      <c r="L27" s="43">
        <v>292.99907179800005</v>
      </c>
      <c r="M27" s="43">
        <v>13.769410000000001</v>
      </c>
      <c r="N27" s="43">
        <v>0</v>
      </c>
      <c r="O27" s="43">
        <v>480.60327198498402</v>
      </c>
      <c r="P27" s="43">
        <v>749.737979</v>
      </c>
      <c r="Q27" s="43">
        <v>0</v>
      </c>
      <c r="R27" s="43">
        <v>36.813379999999995</v>
      </c>
      <c r="S27" s="43">
        <v>13.85</v>
      </c>
      <c r="T27" s="43">
        <v>0</v>
      </c>
      <c r="U27" s="43">
        <v>958.29123099999993</v>
      </c>
      <c r="V27" s="43">
        <v>2637.4164465600002</v>
      </c>
      <c r="W27" s="43">
        <v>0.77500000000000002</v>
      </c>
      <c r="X27" s="43">
        <v>118.892</v>
      </c>
      <c r="Y27" s="37">
        <v>282.6696</v>
      </c>
      <c r="Z27" s="36">
        <f t="shared" si="0"/>
        <v>23580.390749722988</v>
      </c>
    </row>
    <row r="28" spans="1:26" s="1" customFormat="1" ht="13.7" customHeight="1" x14ac:dyDescent="0.2">
      <c r="A28" s="109">
        <v>2010</v>
      </c>
      <c r="B28" s="42">
        <v>0</v>
      </c>
      <c r="C28" s="43">
        <v>11818.477999999999</v>
      </c>
      <c r="D28" s="43">
        <v>3.7623022700000002</v>
      </c>
      <c r="E28" s="43">
        <v>5200.5926929999996</v>
      </c>
      <c r="F28" s="43">
        <v>761.87463189000005</v>
      </c>
      <c r="G28" s="43">
        <v>1195.66023</v>
      </c>
      <c r="H28" s="43">
        <v>714.48757481999985</v>
      </c>
      <c r="I28" s="43">
        <v>1848.54</v>
      </c>
      <c r="J28" s="43">
        <v>594.2169957399999</v>
      </c>
      <c r="K28" s="43">
        <v>0</v>
      </c>
      <c r="L28" s="43">
        <v>298.75672887410155</v>
      </c>
      <c r="M28" s="43">
        <v>26.463240000000003</v>
      </c>
      <c r="N28" s="43">
        <v>56.18366606</v>
      </c>
      <c r="O28" s="43">
        <v>528.79777999999999</v>
      </c>
      <c r="P28" s="43">
        <v>944.90500563000001</v>
      </c>
      <c r="Q28" s="43">
        <v>0</v>
      </c>
      <c r="R28" s="43">
        <v>30.238199999999999</v>
      </c>
      <c r="S28" s="43">
        <v>0</v>
      </c>
      <c r="T28" s="43">
        <v>0</v>
      </c>
      <c r="U28" s="43">
        <v>1269.830653</v>
      </c>
      <c r="V28" s="43">
        <v>3412.8615707100003</v>
      </c>
      <c r="W28" s="43">
        <v>1.319</v>
      </c>
      <c r="X28" s="43">
        <v>134.53121483999999</v>
      </c>
      <c r="Y28" s="37">
        <v>377.04800000000006</v>
      </c>
      <c r="Z28" s="36">
        <f t="shared" si="0"/>
        <v>29218.547486834104</v>
      </c>
    </row>
    <row r="29" spans="1:26" s="1" customFormat="1" ht="13.7" customHeight="1" x14ac:dyDescent="0.2">
      <c r="A29" s="109">
        <v>2011</v>
      </c>
      <c r="B29" s="42">
        <v>0</v>
      </c>
      <c r="C29" s="43">
        <v>16699.25</v>
      </c>
      <c r="D29" s="43">
        <v>0</v>
      </c>
      <c r="E29" s="43">
        <v>7010.2823980000003</v>
      </c>
      <c r="F29" s="43">
        <v>1217.64440401</v>
      </c>
      <c r="G29" s="43">
        <v>1597.1101600000002</v>
      </c>
      <c r="H29" s="43">
        <v>916.63249852000001</v>
      </c>
      <c r="I29" s="43">
        <v>2621.9535433360993</v>
      </c>
      <c r="J29" s="43">
        <v>863.62089959000002</v>
      </c>
      <c r="K29" s="43">
        <v>0</v>
      </c>
      <c r="L29" s="43">
        <v>368.88316229368974</v>
      </c>
      <c r="M29" s="43">
        <v>0.83862371999999996</v>
      </c>
      <c r="N29" s="43">
        <v>65.900966109999999</v>
      </c>
      <c r="O29" s="43">
        <v>403.09011000000004</v>
      </c>
      <c r="P29" s="43">
        <v>1289</v>
      </c>
      <c r="Q29" s="43">
        <v>0</v>
      </c>
      <c r="R29" s="43">
        <v>32.557760000000002</v>
      </c>
      <c r="S29" s="43">
        <v>0</v>
      </c>
      <c r="T29" s="43">
        <v>0</v>
      </c>
      <c r="U29" s="43">
        <v>1801.1728862</v>
      </c>
      <c r="V29" s="43">
        <v>4671.0029199999999</v>
      </c>
      <c r="W29" s="43">
        <v>0.86009999999999998</v>
      </c>
      <c r="X29" s="43">
        <v>156.708</v>
      </c>
      <c r="Y29" s="37">
        <v>544.80491949999998</v>
      </c>
      <c r="Z29" s="36">
        <f t="shared" si="0"/>
        <v>40261.313351279787</v>
      </c>
    </row>
    <row r="30" spans="1:26" s="1" customFormat="1" ht="13.7" customHeight="1" x14ac:dyDescent="0.2">
      <c r="A30" s="109">
        <v>2012</v>
      </c>
      <c r="B30" s="42">
        <v>0</v>
      </c>
      <c r="C30" s="43">
        <v>22861.329999999994</v>
      </c>
      <c r="D30" s="43">
        <v>5.18596843</v>
      </c>
      <c r="E30" s="43">
        <v>8552.1380000000008</v>
      </c>
      <c r="F30" s="43">
        <v>1621.84</v>
      </c>
      <c r="G30" s="43">
        <v>2281.1300600000004</v>
      </c>
      <c r="H30" s="43">
        <v>1232.8872798899999</v>
      </c>
      <c r="I30" s="43">
        <v>3349.2450067815903</v>
      </c>
      <c r="J30" s="43">
        <v>1150.4320203299999</v>
      </c>
      <c r="K30" s="43">
        <v>0</v>
      </c>
      <c r="L30" s="43">
        <v>465.34180206317853</v>
      </c>
      <c r="M30" s="43">
        <v>30.467069200000001</v>
      </c>
      <c r="N30" s="43">
        <v>77.884390310000001</v>
      </c>
      <c r="O30" s="43">
        <v>829.71422917999996</v>
      </c>
      <c r="P30" s="43">
        <v>1770.1066170000001</v>
      </c>
      <c r="Q30" s="43">
        <v>0</v>
      </c>
      <c r="R30" s="43">
        <v>19.196169999999999</v>
      </c>
      <c r="S30" s="43">
        <v>0</v>
      </c>
      <c r="T30" s="43">
        <v>0</v>
      </c>
      <c r="U30" s="43">
        <v>2231.7472925800007</v>
      </c>
      <c r="V30" s="43">
        <v>5994.6228999999994</v>
      </c>
      <c r="W30" s="43">
        <v>0.63164527000000004</v>
      </c>
      <c r="X30" s="43">
        <v>154.11000000000001</v>
      </c>
      <c r="Y30" s="37">
        <v>920.98887484999989</v>
      </c>
      <c r="Z30" s="36">
        <f t="shared" si="0"/>
        <v>53548.999325884761</v>
      </c>
    </row>
    <row r="31" spans="1:26" s="1" customFormat="1" ht="13.7" customHeight="1" x14ac:dyDescent="0.2">
      <c r="A31" s="109">
        <v>2013</v>
      </c>
      <c r="B31" s="42">
        <v>0</v>
      </c>
      <c r="C31" s="43">
        <v>30177.406000000003</v>
      </c>
      <c r="D31" s="43">
        <v>5.65509577</v>
      </c>
      <c r="E31" s="43">
        <v>10209.670786999999</v>
      </c>
      <c r="F31" s="43">
        <v>2130.7357999999999</v>
      </c>
      <c r="G31" s="43">
        <v>2707.8449000000001</v>
      </c>
      <c r="H31" s="43">
        <v>1716.8589440100002</v>
      </c>
      <c r="I31" s="43">
        <v>4360.2133629569835</v>
      </c>
      <c r="J31" s="43">
        <v>1563.861106197</v>
      </c>
      <c r="K31" s="43">
        <v>0</v>
      </c>
      <c r="L31" s="43">
        <v>564.04469702371591</v>
      </c>
      <c r="M31" s="43">
        <v>23.529862309999995</v>
      </c>
      <c r="N31" s="43">
        <v>124.71813322</v>
      </c>
      <c r="O31" s="43">
        <v>1087.09163777</v>
      </c>
      <c r="P31" s="43">
        <v>2350.6327640000004</v>
      </c>
      <c r="Q31" s="43">
        <v>0</v>
      </c>
      <c r="R31" s="43">
        <v>41.472920000000002</v>
      </c>
      <c r="S31" s="43">
        <v>5.2882628399999998</v>
      </c>
      <c r="T31" s="43">
        <v>0</v>
      </c>
      <c r="U31" s="43">
        <v>2818.0045540299998</v>
      </c>
      <c r="V31" s="43">
        <v>7743.47</v>
      </c>
      <c r="W31" s="43">
        <v>0.59393861000000003</v>
      </c>
      <c r="X31" s="43">
        <v>167.94687418999999</v>
      </c>
      <c r="Y31" s="37">
        <v>1230.6688650900003</v>
      </c>
      <c r="Z31" s="36">
        <f t="shared" si="0"/>
        <v>69029.708505017697</v>
      </c>
    </row>
    <row r="32" spans="1:26" s="1" customFormat="1" ht="13.7" customHeight="1" x14ac:dyDescent="0.2">
      <c r="A32" s="109">
        <v>2014</v>
      </c>
      <c r="B32" s="42">
        <v>0</v>
      </c>
      <c r="C32" s="43">
        <v>37011.51</v>
      </c>
      <c r="D32" s="43">
        <v>14.67214764</v>
      </c>
      <c r="E32" s="43">
        <v>13425.462</v>
      </c>
      <c r="F32" s="43">
        <v>2910.4267482781943</v>
      </c>
      <c r="G32" s="43">
        <v>4319.5928999999996</v>
      </c>
      <c r="H32" s="43">
        <v>2806.9895689199998</v>
      </c>
      <c r="I32" s="43">
        <v>6101.644245630001</v>
      </c>
      <c r="J32" s="43">
        <v>2088.62060247</v>
      </c>
      <c r="K32" s="43">
        <v>0</v>
      </c>
      <c r="L32" s="43">
        <v>1761.9028599755443</v>
      </c>
      <c r="M32" s="43">
        <v>28.326939639999999</v>
      </c>
      <c r="N32" s="43">
        <v>93.233751670000004</v>
      </c>
      <c r="O32" s="43">
        <v>1617.4339379700002</v>
      </c>
      <c r="P32" s="43">
        <v>3521.6726880000001</v>
      </c>
      <c r="Q32" s="43">
        <v>0</v>
      </c>
      <c r="R32" s="43">
        <v>35.32</v>
      </c>
      <c r="S32" s="43">
        <v>6.6896490700000006</v>
      </c>
      <c r="T32" s="43">
        <v>0</v>
      </c>
      <c r="U32" s="43">
        <v>4343.9590565299995</v>
      </c>
      <c r="V32" s="43">
        <v>11421.738940000003</v>
      </c>
      <c r="W32" s="43">
        <v>3.6681670500000001</v>
      </c>
      <c r="X32" s="43">
        <v>213.89616835999999</v>
      </c>
      <c r="Y32" s="37">
        <v>1795.0898565999998</v>
      </c>
      <c r="Z32" s="36">
        <f t="shared" si="0"/>
        <v>93521.850227803749</v>
      </c>
    </row>
    <row r="33" spans="1:29" s="1" customFormat="1" ht="13.7" customHeight="1" x14ac:dyDescent="0.2">
      <c r="A33" s="109">
        <v>2015</v>
      </c>
      <c r="B33" s="42">
        <v>0</v>
      </c>
      <c r="C33" s="43">
        <v>52283.451487016944</v>
      </c>
      <c r="D33" s="43">
        <v>20.816495100000001</v>
      </c>
      <c r="E33" s="43">
        <v>18240.406999999999</v>
      </c>
      <c r="F33" s="43">
        <v>3861.9099999999994</v>
      </c>
      <c r="G33" s="43">
        <v>5614.900169999999</v>
      </c>
      <c r="H33" s="43">
        <v>3787.9108516199999</v>
      </c>
      <c r="I33" s="43">
        <v>8472.7121859699982</v>
      </c>
      <c r="J33" s="43">
        <v>2976.7307475799994</v>
      </c>
      <c r="K33" s="43">
        <v>0</v>
      </c>
      <c r="L33" s="43">
        <v>2404.9337891999999</v>
      </c>
      <c r="M33" s="43">
        <v>37.991584140000001</v>
      </c>
      <c r="N33" s="43">
        <v>176.69011753000001</v>
      </c>
      <c r="O33" s="43">
        <v>2197.6420234300003</v>
      </c>
      <c r="P33" s="43">
        <v>5453.9472799999994</v>
      </c>
      <c r="Q33" s="43">
        <v>11.433008990000001</v>
      </c>
      <c r="R33" s="43">
        <v>47.47</v>
      </c>
      <c r="S33" s="43">
        <v>7.7399999999999993</v>
      </c>
      <c r="T33" s="43">
        <v>0</v>
      </c>
      <c r="U33" s="43">
        <v>5915.9988596800004</v>
      </c>
      <c r="V33" s="43">
        <v>14492.284150000003</v>
      </c>
      <c r="W33" s="43">
        <v>0.96258509999999997</v>
      </c>
      <c r="X33" s="43">
        <v>231.45542540999998</v>
      </c>
      <c r="Y33" s="37">
        <v>2562.2455351395215</v>
      </c>
      <c r="Z33" s="36">
        <f t="shared" si="0"/>
        <v>128799.63329590647</v>
      </c>
    </row>
    <row r="34" spans="1:29" s="1" customFormat="1" ht="13.7" customHeight="1" x14ac:dyDescent="0.2">
      <c r="A34" s="109">
        <v>2016</v>
      </c>
      <c r="B34" s="42">
        <v>0</v>
      </c>
      <c r="C34" s="43">
        <v>73437.351870870509</v>
      </c>
      <c r="D34" s="43">
        <v>23.318217369384929</v>
      </c>
      <c r="E34" s="43">
        <v>25606.884999999998</v>
      </c>
      <c r="F34" s="43">
        <v>5560.4600000000009</v>
      </c>
      <c r="G34" s="43">
        <v>8279.0764799999997</v>
      </c>
      <c r="H34" s="43">
        <v>5505.7882571200007</v>
      </c>
      <c r="I34" s="43">
        <v>11973.600291999999</v>
      </c>
      <c r="J34" s="43">
        <v>4316.0740385899999</v>
      </c>
      <c r="K34" s="43">
        <v>0</v>
      </c>
      <c r="L34" s="43">
        <v>3461.3413409250238</v>
      </c>
      <c r="M34" s="43">
        <v>58.688643070000012</v>
      </c>
      <c r="N34" s="43">
        <v>208.32962980859094</v>
      </c>
      <c r="O34" s="43">
        <v>3352.1207158740312</v>
      </c>
      <c r="P34" s="43">
        <v>7614.0759930000004</v>
      </c>
      <c r="Q34" s="43">
        <v>0.60283189000000004</v>
      </c>
      <c r="R34" s="43">
        <v>62.621849619999999</v>
      </c>
      <c r="S34" s="43">
        <v>9.904173590000001</v>
      </c>
      <c r="T34" s="43">
        <v>0</v>
      </c>
      <c r="U34" s="43">
        <v>7854.1831433700008</v>
      </c>
      <c r="V34" s="43">
        <v>20774.52</v>
      </c>
      <c r="W34" s="43">
        <v>10.40266905</v>
      </c>
      <c r="X34" s="43">
        <v>309.82722560341415</v>
      </c>
      <c r="Y34" s="37">
        <v>3430.5691001062874</v>
      </c>
      <c r="Z34" s="36">
        <f t="shared" si="0"/>
        <v>181849.74147185724</v>
      </c>
    </row>
    <row r="35" spans="1:29" s="1" customFormat="1" ht="13.7" customHeight="1" x14ac:dyDescent="0.2">
      <c r="A35" s="109">
        <v>2017</v>
      </c>
      <c r="B35" s="42">
        <v>0</v>
      </c>
      <c r="C35" s="43">
        <v>141910.90693570123</v>
      </c>
      <c r="D35" s="43">
        <v>348.10097764</v>
      </c>
      <c r="E35" s="43">
        <v>44569.510999999999</v>
      </c>
      <c r="F35" s="43">
        <v>11327.09</v>
      </c>
      <c r="G35" s="43">
        <v>13300.160000000002</v>
      </c>
      <c r="H35" s="43">
        <v>10502.424981950002</v>
      </c>
      <c r="I35" s="43">
        <v>20920.537</v>
      </c>
      <c r="J35" s="43">
        <v>8768.3667566900021</v>
      </c>
      <c r="K35" s="43">
        <v>0</v>
      </c>
      <c r="L35" s="43">
        <v>5782.3001443555449</v>
      </c>
      <c r="M35" s="43">
        <v>87.526938089999987</v>
      </c>
      <c r="N35" s="43">
        <v>381.74387718230491</v>
      </c>
      <c r="O35" s="43">
        <v>6594.851879282548</v>
      </c>
      <c r="P35" s="43">
        <v>14356.681896</v>
      </c>
      <c r="Q35" s="43">
        <v>0.36435136000000001</v>
      </c>
      <c r="R35" s="43">
        <v>4.5679121199999884</v>
      </c>
      <c r="S35" s="43">
        <v>84.229866889999997</v>
      </c>
      <c r="T35" s="43">
        <v>0</v>
      </c>
      <c r="U35" s="43">
        <v>10467.601887490002</v>
      </c>
      <c r="V35" s="43">
        <v>36068.21</v>
      </c>
      <c r="W35" s="43">
        <v>15.805556028270082</v>
      </c>
      <c r="X35" s="43">
        <v>584.80327476915727</v>
      </c>
      <c r="Y35" s="37">
        <v>4618.9930858375947</v>
      </c>
      <c r="Z35" s="36">
        <f t="shared" si="0"/>
        <v>330694.77832138672</v>
      </c>
    </row>
    <row r="36" spans="1:29" s="1" customFormat="1" ht="13.7" customHeight="1" x14ac:dyDescent="0.2">
      <c r="A36" s="109">
        <v>2018</v>
      </c>
      <c r="B36" s="42">
        <v>0</v>
      </c>
      <c r="C36" s="43">
        <v>96047.089999999982</v>
      </c>
      <c r="D36" s="43">
        <v>32.21947231</v>
      </c>
      <c r="E36" s="43">
        <v>33667.800000000003</v>
      </c>
      <c r="F36" s="43">
        <v>7607.27</v>
      </c>
      <c r="G36" s="43">
        <v>10404.133179999999</v>
      </c>
      <c r="H36" s="43">
        <v>7692.4198154200003</v>
      </c>
      <c r="I36" s="43">
        <v>15565.838157756152</v>
      </c>
      <c r="J36" s="43">
        <v>6496.1886531299997</v>
      </c>
      <c r="K36" s="43">
        <v>0</v>
      </c>
      <c r="L36" s="43">
        <v>4465.6764085699997</v>
      </c>
      <c r="M36" s="43">
        <v>70.172969669999986</v>
      </c>
      <c r="N36" s="43">
        <v>270.9622247932665</v>
      </c>
      <c r="O36" s="43">
        <v>4695.2387191282878</v>
      </c>
      <c r="P36" s="43">
        <v>10294.683843999999</v>
      </c>
      <c r="Q36" s="43">
        <v>136.02564255999999</v>
      </c>
      <c r="R36" s="43">
        <v>74.218221850000006</v>
      </c>
      <c r="S36" s="43">
        <v>68.143198159999997</v>
      </c>
      <c r="T36" s="43">
        <v>0</v>
      </c>
      <c r="U36" s="43">
        <v>9087.1124975400016</v>
      </c>
      <c r="V36" s="43">
        <v>25794.84319</v>
      </c>
      <c r="W36" s="43">
        <v>103.04723594107067</v>
      </c>
      <c r="X36" s="43">
        <v>415.73821383257331</v>
      </c>
      <c r="Y36" s="37">
        <v>3701.838358038176</v>
      </c>
      <c r="Z36" s="36">
        <f t="shared" si="0"/>
        <v>236690.66000269947</v>
      </c>
    </row>
    <row r="37" spans="1:29" s="1" customFormat="1" ht="13.7" customHeight="1" x14ac:dyDescent="0.2">
      <c r="A37" s="109">
        <v>2019</v>
      </c>
      <c r="B37" s="42">
        <v>0</v>
      </c>
      <c r="C37" s="43">
        <v>188882.86183085828</v>
      </c>
      <c r="D37" s="43">
        <v>307.86571195019468</v>
      </c>
      <c r="E37" s="43">
        <v>64978.976000000002</v>
      </c>
      <c r="F37" s="43">
        <v>15777.456743422379</v>
      </c>
      <c r="G37" s="43">
        <v>18299.793028257951</v>
      </c>
      <c r="H37" s="43">
        <v>19556.30462642667</v>
      </c>
      <c r="I37" s="43">
        <v>32875.76256856</v>
      </c>
      <c r="J37" s="43">
        <v>13250.634147229999</v>
      </c>
      <c r="K37" s="43">
        <v>0</v>
      </c>
      <c r="L37" s="43">
        <v>9778.2080731088263</v>
      </c>
      <c r="M37" s="43">
        <v>108.04944645999998</v>
      </c>
      <c r="N37" s="43">
        <v>499.93769948728533</v>
      </c>
      <c r="O37" s="43">
        <v>9970.219736116489</v>
      </c>
      <c r="P37" s="43">
        <v>25068.641331499999</v>
      </c>
      <c r="Q37" s="43">
        <v>255.31470497999999</v>
      </c>
      <c r="R37" s="43">
        <v>122.47742737999999</v>
      </c>
      <c r="S37" s="43">
        <v>120.65983181999999</v>
      </c>
      <c r="T37" s="43">
        <v>0</v>
      </c>
      <c r="U37" s="43">
        <v>14996.666324810001</v>
      </c>
      <c r="V37" s="43">
        <v>54411.359999999993</v>
      </c>
      <c r="W37" s="43">
        <v>21.785360048016432</v>
      </c>
      <c r="X37" s="43">
        <v>860.07789331030961</v>
      </c>
      <c r="Y37" s="37">
        <v>5954.9645965552063</v>
      </c>
      <c r="Z37" s="36">
        <f t="shared" si="0"/>
        <v>476098.01708228153</v>
      </c>
    </row>
    <row r="38" spans="1:29" s="1" customFormat="1" ht="13.7" customHeight="1" x14ac:dyDescent="0.2">
      <c r="A38" s="109">
        <v>2020</v>
      </c>
      <c r="B38" s="42">
        <v>0</v>
      </c>
      <c r="C38" s="43">
        <v>277067.07981447579</v>
      </c>
      <c r="D38" s="43">
        <v>87.993810870000004</v>
      </c>
      <c r="E38" s="43">
        <v>83019.016984972259</v>
      </c>
      <c r="F38" s="43">
        <v>19959.73</v>
      </c>
      <c r="G38" s="43">
        <v>24343.958311004113</v>
      </c>
      <c r="H38" s="43">
        <v>28524.161865016664</v>
      </c>
      <c r="I38" s="43">
        <v>43775.380746000003</v>
      </c>
      <c r="J38" s="43">
        <v>18376.156862839998</v>
      </c>
      <c r="K38" s="43">
        <v>0</v>
      </c>
      <c r="L38" s="43">
        <v>12628.346549387077</v>
      </c>
      <c r="M38" s="43">
        <v>140.69034938999999</v>
      </c>
      <c r="N38" s="43">
        <v>1096.0560882399275</v>
      </c>
      <c r="O38" s="43">
        <v>13839.676760957458</v>
      </c>
      <c r="P38" s="43">
        <v>34646.229906100009</v>
      </c>
      <c r="Q38" s="43">
        <v>326.01200683865125</v>
      </c>
      <c r="R38" s="43">
        <v>165.33414300000001</v>
      </c>
      <c r="S38" s="43">
        <v>140.43037321999998</v>
      </c>
      <c r="T38" s="43">
        <v>0</v>
      </c>
      <c r="U38" s="43">
        <v>19513.195517020002</v>
      </c>
      <c r="V38" s="43">
        <v>75568.421517930008</v>
      </c>
      <c r="W38" s="43">
        <v>27.159464987630091</v>
      </c>
      <c r="X38" s="43">
        <v>2084.9370000000004</v>
      </c>
      <c r="Y38" s="37">
        <v>7957.0643486867975</v>
      </c>
      <c r="Z38" s="36">
        <f t="shared" si="0"/>
        <v>663287.03242093627</v>
      </c>
    </row>
    <row r="39" spans="1:29" s="1" customFormat="1" ht="13.7" customHeight="1" x14ac:dyDescent="0.2">
      <c r="A39" s="109">
        <v>2021</v>
      </c>
      <c r="B39" s="42">
        <v>0</v>
      </c>
      <c r="C39" s="43">
        <v>409791.1178872899</v>
      </c>
      <c r="D39" s="43">
        <v>120.90318980000001</v>
      </c>
      <c r="E39" s="43">
        <v>110209.56957281998</v>
      </c>
      <c r="F39" s="43">
        <v>28328.604087278065</v>
      </c>
      <c r="G39" s="43">
        <v>38926.239200993994</v>
      </c>
      <c r="H39" s="43">
        <v>36082.299510820005</v>
      </c>
      <c r="I39" s="43">
        <v>62856.377061600004</v>
      </c>
      <c r="J39" s="43">
        <v>26011.728554810001</v>
      </c>
      <c r="K39" s="43">
        <v>0</v>
      </c>
      <c r="L39" s="43">
        <v>20063.846593616137</v>
      </c>
      <c r="M39" s="43">
        <v>2.0738449999999999E-2</v>
      </c>
      <c r="N39" s="43">
        <v>2686.5596687892048</v>
      </c>
      <c r="O39" s="43">
        <v>26911.076347233666</v>
      </c>
      <c r="P39" s="43">
        <v>49392.451359164996</v>
      </c>
      <c r="Q39" s="43">
        <v>491.95031495000001</v>
      </c>
      <c r="R39" s="43">
        <v>223.92358200000001</v>
      </c>
      <c r="S39" s="43">
        <v>222.27849817000001</v>
      </c>
      <c r="T39" s="43">
        <v>0</v>
      </c>
      <c r="U39" s="43">
        <v>30141.332001913648</v>
      </c>
      <c r="V39" s="43">
        <v>115915.16</v>
      </c>
      <c r="W39" s="43">
        <v>57.783865339999998</v>
      </c>
      <c r="X39" s="43">
        <v>5877.0304249799992</v>
      </c>
      <c r="Y39" s="37">
        <v>13511.30705286</v>
      </c>
      <c r="Z39" s="36">
        <f t="shared" si="0"/>
        <v>977821.55951287958</v>
      </c>
    </row>
    <row r="40" spans="1:29" s="1" customFormat="1" ht="13.7" customHeight="1" x14ac:dyDescent="0.2">
      <c r="A40" s="109">
        <v>2022</v>
      </c>
      <c r="B40" s="42">
        <v>0</v>
      </c>
      <c r="C40" s="43">
        <v>734198.76865592005</v>
      </c>
      <c r="D40" s="43">
        <v>1476.1760052369</v>
      </c>
      <c r="E40" s="43">
        <v>192356.99349838702</v>
      </c>
      <c r="F40" s="43">
        <v>47319.327031568995</v>
      </c>
      <c r="G40" s="43">
        <v>75182.029733250005</v>
      </c>
      <c r="H40" s="43">
        <v>65042.693496508</v>
      </c>
      <c r="I40" s="43">
        <v>123482.67579600001</v>
      </c>
      <c r="J40" s="43">
        <v>47577.543040370001</v>
      </c>
      <c r="K40" s="43">
        <v>0</v>
      </c>
      <c r="L40" s="43">
        <v>34208.703964115601</v>
      </c>
      <c r="M40" s="43">
        <v>444.16644673999997</v>
      </c>
      <c r="N40" s="43">
        <v>4316.3536708205002</v>
      </c>
      <c r="O40" s="43">
        <v>48006.328398096899</v>
      </c>
      <c r="P40" s="43">
        <v>98278.661844850008</v>
      </c>
      <c r="Q40" s="43">
        <v>854.13909861999991</v>
      </c>
      <c r="R40" s="43">
        <v>435.01427438500002</v>
      </c>
      <c r="S40" s="43">
        <v>409.88594832999996</v>
      </c>
      <c r="T40" s="43">
        <v>0</v>
      </c>
      <c r="U40" s="43">
        <v>53176.176876904799</v>
      </c>
      <c r="V40" s="43">
        <v>207162.73302761998</v>
      </c>
      <c r="W40" s="43">
        <v>121.62838552561399</v>
      </c>
      <c r="X40" s="43">
        <v>9092.0330109700008</v>
      </c>
      <c r="Y40" s="37">
        <v>23805.424615299999</v>
      </c>
      <c r="Z40" s="36">
        <f t="shared" si="0"/>
        <v>1766947.4568195201</v>
      </c>
    </row>
    <row r="41" spans="1:29" s="1" customFormat="1" ht="13.7" customHeight="1" x14ac:dyDescent="0.2">
      <c r="A41" s="109">
        <v>2023</v>
      </c>
      <c r="B41" s="42">
        <v>0</v>
      </c>
      <c r="C41" s="43">
        <v>1725040.020160832</v>
      </c>
      <c r="D41" s="43">
        <v>818.94509604639848</v>
      </c>
      <c r="E41" s="43">
        <v>496747.66240436991</v>
      </c>
      <c r="F41" s="43">
        <v>119926.06999999998</v>
      </c>
      <c r="G41" s="43">
        <v>177295.09475766603</v>
      </c>
      <c r="H41" s="43">
        <v>136259.98549621998</v>
      </c>
      <c r="I41" s="43">
        <v>305593.34046200005</v>
      </c>
      <c r="J41" s="43">
        <v>108339.86202018999</v>
      </c>
      <c r="K41" s="43">
        <v>0</v>
      </c>
      <c r="L41" s="43">
        <v>62466.020923257143</v>
      </c>
      <c r="M41" s="43">
        <v>1071.6177782059544</v>
      </c>
      <c r="N41" s="43">
        <v>13329.854741475971</v>
      </c>
      <c r="O41" s="43">
        <v>108068.96407759564</v>
      </c>
      <c r="P41" s="43">
        <v>249525.6702309617</v>
      </c>
      <c r="Q41" s="43">
        <v>1861.2604385699999</v>
      </c>
      <c r="R41" s="43">
        <v>1029.3425288300057</v>
      </c>
      <c r="S41" s="43">
        <v>1492.25751135</v>
      </c>
      <c r="T41" s="43">
        <v>0</v>
      </c>
      <c r="U41" s="43">
        <v>132695.66401032606</v>
      </c>
      <c r="V41" s="43">
        <v>501709.94</v>
      </c>
      <c r="W41" s="43">
        <v>19.649999999999999</v>
      </c>
      <c r="X41" s="43">
        <v>20080.143263580001</v>
      </c>
      <c r="Y41" s="37">
        <v>58713.382925819998</v>
      </c>
      <c r="Z41" s="36">
        <f t="shared" si="0"/>
        <v>4222084.7488272954</v>
      </c>
    </row>
    <row r="42" spans="1:29" s="1" customFormat="1" ht="13.7" customHeight="1" x14ac:dyDescent="0.2">
      <c r="A42" s="109">
        <v>2024</v>
      </c>
      <c r="B42" s="42">
        <v>0</v>
      </c>
      <c r="C42" s="43">
        <v>4809086.8</v>
      </c>
      <c r="D42" s="43">
        <v>30398.414427780001</v>
      </c>
      <c r="E42" s="43">
        <v>1364596.8429091133</v>
      </c>
      <c r="F42" s="43">
        <v>369721.97000000003</v>
      </c>
      <c r="G42" s="43">
        <v>587489.62006543798</v>
      </c>
      <c r="H42" s="43">
        <v>426202.86488103005</v>
      </c>
      <c r="I42" s="43">
        <v>826368.40988822002</v>
      </c>
      <c r="J42" s="43">
        <v>278975.04223124002</v>
      </c>
      <c r="K42" s="43">
        <v>5580.8841578199972</v>
      </c>
      <c r="L42" s="43"/>
      <c r="M42" s="43">
        <v>3550.0851829800004</v>
      </c>
      <c r="N42" s="43">
        <v>1400.57369859</v>
      </c>
      <c r="O42" s="43">
        <v>269684.40960344998</v>
      </c>
      <c r="P42" s="43">
        <v>791835.89999999991</v>
      </c>
      <c r="Q42" s="43">
        <v>4713.2659100000001</v>
      </c>
      <c r="R42" s="43">
        <v>3060.9354161200004</v>
      </c>
      <c r="S42" s="43">
        <v>3990.5176653200001</v>
      </c>
      <c r="T42" s="43"/>
      <c r="U42" s="43">
        <v>405007.55767048988</v>
      </c>
      <c r="V42" s="43">
        <v>1480870.1099999999</v>
      </c>
      <c r="W42" s="43">
        <v>58.732047659999992</v>
      </c>
      <c r="X42" s="43">
        <v>125550.47427973998</v>
      </c>
      <c r="Y42" s="37">
        <v>162520.28692253999</v>
      </c>
      <c r="Z42" s="36">
        <f t="shared" si="0"/>
        <v>11950663.696957529</v>
      </c>
    </row>
    <row r="43" spans="1:29" s="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</row>
    <row r="44" spans="1:29" s="1" customFormat="1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9" s="1" customFormat="1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9" s="1" customFormat="1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9" s="1" customFormat="1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9" s="1" customFormat="1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  <c r="AA48" s="22"/>
      <c r="AB48" s="22"/>
      <c r="AC48" s="22"/>
    </row>
    <row r="49" spans="1:26" x14ac:dyDescent="0.2">
      <c r="A49" s="111"/>
      <c r="Z49" s="110"/>
    </row>
    <row r="50" spans="1:26" x14ac:dyDescent="0.2">
      <c r="A50" s="111"/>
      <c r="Z50" s="110"/>
    </row>
    <row r="51" spans="1:26" x14ac:dyDescent="0.2">
      <c r="A51" s="111"/>
    </row>
    <row r="52" spans="1:26" x14ac:dyDescent="0.2">
      <c r="A52" s="111"/>
    </row>
    <row r="53" spans="1:26" x14ac:dyDescent="0.2">
      <c r="A53" s="111"/>
    </row>
    <row r="54" spans="1:26" x14ac:dyDescent="0.2">
      <c r="A54" s="111"/>
    </row>
    <row r="55" spans="1:26" x14ac:dyDescent="0.2">
      <c r="A55" s="111"/>
    </row>
    <row r="56" spans="1:26" x14ac:dyDescent="0.2">
      <c r="A56" s="111"/>
    </row>
    <row r="57" spans="1:26" x14ac:dyDescent="0.2">
      <c r="A57" s="111"/>
    </row>
    <row r="58" spans="1:26" x14ac:dyDescent="0.2">
      <c r="A58" s="111"/>
    </row>
    <row r="59" spans="1:26" x14ac:dyDescent="0.2">
      <c r="A59" s="111"/>
    </row>
    <row r="60" spans="1:26" x14ac:dyDescent="0.2">
      <c r="A60" s="111"/>
    </row>
    <row r="61" spans="1:26" x14ac:dyDescent="0.2">
      <c r="A61" s="111"/>
    </row>
    <row r="62" spans="1:26" x14ac:dyDescent="0.2">
      <c r="A62" s="111"/>
    </row>
    <row r="63" spans="1:26" x14ac:dyDescent="0.2">
      <c r="A63" s="111"/>
    </row>
    <row r="64" spans="1:26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</sheetData>
  <phoneticPr fontId="7" type="noConversion"/>
  <hyperlinks>
    <hyperlink ref="A5" location="INDICE!A14" display="VOLVER AL INDICE" xr:uid="{00000000-0004-0000-3A00-000000000000}"/>
  </hyperlinks>
  <pageMargins left="0.75" right="0.75" top="1" bottom="1" header="0" footer="0"/>
  <headerFooter alignWithMargins="0"/>
  <ignoredErrors>
    <ignoredError sqref="Z10:Z40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53"/>
  <dimension ref="A1:AK351"/>
  <sheetViews>
    <sheetView zoomScale="130" zoomScaleNormal="130" workbookViewId="0">
      <pane xSplit="1" ySplit="9" topLeftCell="B10" activePane="bottomRight" state="frozen"/>
      <selection activeCell="B10" sqref="B10"/>
      <selection pane="topRight" activeCell="B10" sqref="B10"/>
      <selection pane="bottomLeft" activeCell="B10" sqref="B10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29" width="9.28515625" style="46" bestFit="1" customWidth="1"/>
    <col min="30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2.5" customHeight="1" x14ac:dyDescent="0.2">
      <c r="A2" s="102" t="s">
        <v>6</v>
      </c>
      <c r="B2" s="30" t="s">
        <v>63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 t="str">
        <f>B2</f>
        <v>Inmobiliario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1825</v>
      </c>
      <c r="B3" s="19" t="s">
        <v>1836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1839</v>
      </c>
      <c r="B5" s="18" t="s">
        <v>1852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22.5" x14ac:dyDescent="0.2">
      <c r="A7" s="102" t="s">
        <v>1840</v>
      </c>
      <c r="B7" s="40" t="s">
        <v>1850</v>
      </c>
      <c r="C7" s="25" t="s">
        <v>1850</v>
      </c>
      <c r="D7" s="40" t="s">
        <v>1850</v>
      </c>
      <c r="E7" s="40" t="s">
        <v>1850</v>
      </c>
      <c r="F7" s="40" t="s">
        <v>1850</v>
      </c>
      <c r="G7" s="40" t="s">
        <v>1850</v>
      </c>
      <c r="H7" s="40" t="s">
        <v>1850</v>
      </c>
      <c r="I7" s="40" t="s">
        <v>1850</v>
      </c>
      <c r="J7" s="40" t="s">
        <v>1850</v>
      </c>
      <c r="K7" s="40" t="s">
        <v>1850</v>
      </c>
      <c r="L7" s="40" t="s">
        <v>1850</v>
      </c>
      <c r="M7" s="40" t="s">
        <v>1850</v>
      </c>
      <c r="N7" s="40" t="s">
        <v>1850</v>
      </c>
      <c r="O7" s="40" t="s">
        <v>1850</v>
      </c>
      <c r="P7" s="40" t="s">
        <v>1850</v>
      </c>
      <c r="Q7" s="40" t="s">
        <v>1850</v>
      </c>
      <c r="R7" s="40" t="s">
        <v>1850</v>
      </c>
      <c r="S7" s="40" t="s">
        <v>1850</v>
      </c>
      <c r="T7" s="40" t="s">
        <v>1850</v>
      </c>
      <c r="U7" s="40" t="s">
        <v>1850</v>
      </c>
      <c r="V7" s="40" t="s">
        <v>1850</v>
      </c>
      <c r="W7" s="40" t="s">
        <v>1850</v>
      </c>
      <c r="X7" s="40" t="s">
        <v>1850</v>
      </c>
      <c r="Y7" s="40" t="s">
        <v>1850</v>
      </c>
      <c r="Z7" s="41" t="s">
        <v>1850</v>
      </c>
      <c r="AA7" s="45"/>
      <c r="AB7" s="45"/>
      <c r="AC7" s="45"/>
    </row>
    <row r="8" spans="1:37" s="44" customFormat="1" ht="11.25" x14ac:dyDescent="0.2">
      <c r="A8" s="104" t="s">
        <v>1841</v>
      </c>
      <c r="B8" s="121" t="s">
        <v>265</v>
      </c>
      <c r="C8" s="122" t="s">
        <v>266</v>
      </c>
      <c r="D8" s="122" t="s">
        <v>267</v>
      </c>
      <c r="E8" s="122" t="s">
        <v>268</v>
      </c>
      <c r="F8" s="122" t="s">
        <v>269</v>
      </c>
      <c r="G8" s="122" t="s">
        <v>270</v>
      </c>
      <c r="H8" s="122" t="s">
        <v>271</v>
      </c>
      <c r="I8" s="122" t="s">
        <v>272</v>
      </c>
      <c r="J8" s="122" t="s">
        <v>273</v>
      </c>
      <c r="K8" s="122" t="s">
        <v>274</v>
      </c>
      <c r="L8" s="122" t="s">
        <v>275</v>
      </c>
      <c r="M8" s="122" t="s">
        <v>276</v>
      </c>
      <c r="N8" s="122" t="s">
        <v>277</v>
      </c>
      <c r="O8" s="122" t="s">
        <v>278</v>
      </c>
      <c r="P8" s="122" t="s">
        <v>279</v>
      </c>
      <c r="Q8" s="122" t="s">
        <v>280</v>
      </c>
      <c r="R8" s="122" t="s">
        <v>281</v>
      </c>
      <c r="S8" s="122" t="s">
        <v>282</v>
      </c>
      <c r="T8" s="122" t="s">
        <v>283</v>
      </c>
      <c r="U8" s="122" t="s">
        <v>284</v>
      </c>
      <c r="V8" s="122" t="s">
        <v>285</v>
      </c>
      <c r="W8" s="122" t="s">
        <v>286</v>
      </c>
      <c r="X8" s="122" t="s">
        <v>287</v>
      </c>
      <c r="Y8" s="122" t="s">
        <v>288</v>
      </c>
      <c r="Z8" s="123" t="s">
        <v>289</v>
      </c>
    </row>
    <row r="9" spans="1:37" s="45" customFormat="1" ht="23.25" customHeight="1" thickBot="1" x14ac:dyDescent="0.25">
      <c r="A9" s="105" t="s">
        <v>162</v>
      </c>
      <c r="B9" s="71" t="s">
        <v>84</v>
      </c>
      <c r="C9" s="23" t="s">
        <v>139</v>
      </c>
      <c r="D9" s="23" t="s">
        <v>140</v>
      </c>
      <c r="E9" s="23" t="s">
        <v>141</v>
      </c>
      <c r="F9" s="23" t="s">
        <v>142</v>
      </c>
      <c r="G9" s="23" t="s">
        <v>143</v>
      </c>
      <c r="H9" s="23" t="s">
        <v>144</v>
      </c>
      <c r="I9" s="23" t="s">
        <v>145</v>
      </c>
      <c r="J9" s="23" t="s">
        <v>146</v>
      </c>
      <c r="K9" s="23" t="s">
        <v>147</v>
      </c>
      <c r="L9" s="23" t="s">
        <v>148</v>
      </c>
      <c r="M9" s="23" t="s">
        <v>149</v>
      </c>
      <c r="N9" s="23" t="s">
        <v>150</v>
      </c>
      <c r="O9" s="23" t="s">
        <v>151</v>
      </c>
      <c r="P9" s="23" t="s">
        <v>152</v>
      </c>
      <c r="Q9" s="23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33" t="s">
        <v>161</v>
      </c>
      <c r="AA9" s="150"/>
    </row>
    <row r="10" spans="1:37" s="46" customFormat="1" ht="13.7" customHeight="1" x14ac:dyDescent="0.2">
      <c r="A10" s="109">
        <v>1992</v>
      </c>
      <c r="B10" s="52">
        <v>385.36185</v>
      </c>
      <c r="C10" s="52">
        <v>460.839</v>
      </c>
      <c r="D10" s="52">
        <v>1.67059</v>
      </c>
      <c r="E10" s="52">
        <v>207.34100000000001</v>
      </c>
      <c r="F10" s="52">
        <v>10.069900000000001</v>
      </c>
      <c r="G10" s="52">
        <v>1.5089999999999999</v>
      </c>
      <c r="H10" s="52">
        <v>0.10981999999999999</v>
      </c>
      <c r="I10" s="52">
        <v>43.338769999999997</v>
      </c>
      <c r="J10" s="52">
        <v>1.65</v>
      </c>
      <c r="K10" s="52">
        <v>6.6769999999999996</v>
      </c>
      <c r="L10" s="52">
        <v>12.765969999999999</v>
      </c>
      <c r="M10" s="52">
        <v>1.9031</v>
      </c>
      <c r="N10" s="52">
        <v>31.2135</v>
      </c>
      <c r="O10" s="52">
        <v>11.734999999999999</v>
      </c>
      <c r="P10" s="52">
        <v>8.4550000000000001</v>
      </c>
      <c r="Q10" s="52">
        <v>10.773999999999999</v>
      </c>
      <c r="R10" s="52">
        <v>4.2939999999999996</v>
      </c>
      <c r="S10" s="52">
        <v>5.4936000000000007</v>
      </c>
      <c r="T10" s="52">
        <v>7.51</v>
      </c>
      <c r="U10" s="52">
        <v>6.6000000000000003E-2</v>
      </c>
      <c r="V10" s="52">
        <v>151.768</v>
      </c>
      <c r="W10" s="52">
        <v>4.6348000000000003</v>
      </c>
      <c r="X10" s="52">
        <v>15.07962</v>
      </c>
      <c r="Y10" s="153">
        <v>6.6000000000000003E-2</v>
      </c>
      <c r="Z10" s="154">
        <f t="shared" ref="Z10:Z48" si="0">SUM(B10:Y10)</f>
        <v>1384.3255199999996</v>
      </c>
      <c r="AA10" s="152"/>
      <c r="AB10" s="151"/>
      <c r="AC10" s="151"/>
      <c r="AD10" s="151"/>
      <c r="AE10" s="151"/>
      <c r="AG10" s="151"/>
      <c r="AK10" s="151"/>
    </row>
    <row r="11" spans="1:37" s="46" customFormat="1" ht="13.7" customHeight="1" x14ac:dyDescent="0.2">
      <c r="A11" s="109">
        <v>1993</v>
      </c>
      <c r="B11" s="42">
        <v>383.36955</v>
      </c>
      <c r="C11" s="43">
        <v>536.14139</v>
      </c>
      <c r="D11" s="43">
        <v>2.2481399999999998</v>
      </c>
      <c r="E11" s="43">
        <v>213.4854</v>
      </c>
      <c r="F11" s="43">
        <v>11.733799999999999</v>
      </c>
      <c r="G11" s="43">
        <v>1.54878</v>
      </c>
      <c r="H11" s="43">
        <v>0.11376</v>
      </c>
      <c r="I11" s="43">
        <v>56.054169999999999</v>
      </c>
      <c r="J11" s="43">
        <v>1.56104</v>
      </c>
      <c r="K11" s="43">
        <v>9.6597999999999988</v>
      </c>
      <c r="L11" s="43">
        <v>13.185709999999998</v>
      </c>
      <c r="M11" s="43">
        <v>2.6309200000000001</v>
      </c>
      <c r="N11" s="43">
        <v>38.096580000000003</v>
      </c>
      <c r="O11" s="43">
        <v>9.9063999999999997</v>
      </c>
      <c r="P11" s="43">
        <v>13.01258</v>
      </c>
      <c r="Q11" s="43">
        <v>14.927</v>
      </c>
      <c r="R11" s="43">
        <v>3.60127</v>
      </c>
      <c r="S11" s="43">
        <v>5.5918999999999999</v>
      </c>
      <c r="T11" s="43">
        <v>11.06</v>
      </c>
      <c r="U11" s="43">
        <v>0.1181</v>
      </c>
      <c r="V11" s="43">
        <v>149.04084</v>
      </c>
      <c r="W11" s="43">
        <v>5.8156800000000004</v>
      </c>
      <c r="X11" s="43">
        <v>9.5764999999999993</v>
      </c>
      <c r="Y11" s="76">
        <v>6.2350000000000003E-2</v>
      </c>
      <c r="Z11" s="36">
        <f t="shared" si="0"/>
        <v>1492.5416599999996</v>
      </c>
      <c r="AA11" s="151"/>
      <c r="AB11" s="151"/>
      <c r="AC11" s="151"/>
    </row>
    <row r="12" spans="1:37" s="46" customFormat="1" ht="13.7" customHeight="1" x14ac:dyDescent="0.2">
      <c r="A12" s="109">
        <v>1994</v>
      </c>
      <c r="B12" s="42">
        <v>416.26549999999997</v>
      </c>
      <c r="C12" s="43">
        <v>557.82193999999993</v>
      </c>
      <c r="D12" s="43">
        <v>3.4416100000000003</v>
      </c>
      <c r="E12" s="43">
        <v>232.875</v>
      </c>
      <c r="F12" s="43">
        <v>10.132610000000001</v>
      </c>
      <c r="G12" s="43">
        <v>2.738</v>
      </c>
      <c r="H12" s="43">
        <v>0.10809999999999999</v>
      </c>
      <c r="I12" s="43">
        <v>68.044039999999995</v>
      </c>
      <c r="J12" s="43">
        <v>1.0644200000000001</v>
      </c>
      <c r="K12" s="43">
        <v>10.207649999999999</v>
      </c>
      <c r="L12" s="43">
        <v>14.74587</v>
      </c>
      <c r="M12" s="43">
        <v>1.95705</v>
      </c>
      <c r="N12" s="43">
        <v>55.951320000000003</v>
      </c>
      <c r="O12" s="43">
        <v>11.776899999999999</v>
      </c>
      <c r="P12" s="43">
        <v>10.129</v>
      </c>
      <c r="Q12" s="43">
        <v>17.925999999999998</v>
      </c>
      <c r="R12" s="43">
        <v>4.3720799999999995</v>
      </c>
      <c r="S12" s="43">
        <v>5.5906199999999995</v>
      </c>
      <c r="T12" s="43">
        <v>16.329999999999998</v>
      </c>
      <c r="U12" s="43">
        <v>0.10443000000000001</v>
      </c>
      <c r="V12" s="43">
        <v>181.40242999999998</v>
      </c>
      <c r="W12" s="43">
        <v>7.5203899999999999</v>
      </c>
      <c r="X12" s="43">
        <v>18.766999999999999</v>
      </c>
      <c r="Y12" s="76">
        <v>9.0319999999999998E-2</v>
      </c>
      <c r="Z12" s="36">
        <f t="shared" si="0"/>
        <v>1649.3622799999996</v>
      </c>
      <c r="AA12" s="151"/>
      <c r="AB12" s="151"/>
      <c r="AC12" s="151"/>
    </row>
    <row r="13" spans="1:37" s="46" customFormat="1" ht="13.7" customHeight="1" x14ac:dyDescent="0.2">
      <c r="A13" s="109">
        <v>1995</v>
      </c>
      <c r="B13" s="42">
        <v>406.93933000000004</v>
      </c>
      <c r="C13" s="43">
        <v>531.20329000000004</v>
      </c>
      <c r="D13" s="43">
        <v>2.3421500000000002</v>
      </c>
      <c r="E13" s="43">
        <v>241.1763</v>
      </c>
      <c r="F13" s="43">
        <v>8.7252800000000015</v>
      </c>
      <c r="G13" s="43">
        <v>3.1077600000000003</v>
      </c>
      <c r="H13" s="43">
        <v>0.64816999999999991</v>
      </c>
      <c r="I13" s="43">
        <v>74.832789999999989</v>
      </c>
      <c r="J13" s="43">
        <v>0.70833000000000002</v>
      </c>
      <c r="K13" s="43">
        <v>8.4999500000000001</v>
      </c>
      <c r="L13" s="43">
        <v>14.324389999999999</v>
      </c>
      <c r="M13" s="43">
        <v>1.43956</v>
      </c>
      <c r="N13" s="43">
        <v>34.884509999999999</v>
      </c>
      <c r="O13" s="43">
        <v>11.0182</v>
      </c>
      <c r="P13" s="43">
        <v>11.178870000000002</v>
      </c>
      <c r="Q13" s="43">
        <v>14.058</v>
      </c>
      <c r="R13" s="43">
        <v>4.0420800000000003</v>
      </c>
      <c r="S13" s="43">
        <v>6.0706699999999998</v>
      </c>
      <c r="T13" s="43">
        <v>14.84259</v>
      </c>
      <c r="U13" s="43">
        <v>1.8489999999999999E-2</v>
      </c>
      <c r="V13" s="43">
        <v>154.57300000000001</v>
      </c>
      <c r="W13" s="43">
        <v>6.9806999999999997</v>
      </c>
      <c r="X13" s="43">
        <v>11.617929999999999</v>
      </c>
      <c r="Y13" s="76">
        <v>7.2709999999999997E-2</v>
      </c>
      <c r="Z13" s="36">
        <f t="shared" si="0"/>
        <v>1563.3050499999999</v>
      </c>
      <c r="AA13" s="151"/>
      <c r="AB13" s="151"/>
      <c r="AC13" s="151"/>
    </row>
    <row r="14" spans="1:37" s="46" customFormat="1" ht="13.7" customHeight="1" x14ac:dyDescent="0.2">
      <c r="A14" s="109">
        <v>1996</v>
      </c>
      <c r="B14" s="42">
        <v>391.81180999999998</v>
      </c>
      <c r="C14" s="43">
        <v>592.4239</v>
      </c>
      <c r="D14" s="43">
        <v>4.1929999999999996</v>
      </c>
      <c r="E14" s="43">
        <v>245.59051000000002</v>
      </c>
      <c r="F14" s="43">
        <v>8.8766299999999987</v>
      </c>
      <c r="G14" s="43">
        <v>3.0901700000000001</v>
      </c>
      <c r="H14" s="43">
        <v>0.69522000000000006</v>
      </c>
      <c r="I14" s="43">
        <v>66.173330000000007</v>
      </c>
      <c r="J14" s="43">
        <v>0.79918</v>
      </c>
      <c r="K14" s="43">
        <v>9.4330599999999993</v>
      </c>
      <c r="L14" s="43">
        <v>14.76423</v>
      </c>
      <c r="M14" s="43">
        <v>2.2821199999999999</v>
      </c>
      <c r="N14" s="43">
        <v>34.49953</v>
      </c>
      <c r="O14" s="43">
        <v>10.933729999999999</v>
      </c>
      <c r="P14" s="43">
        <v>11.658340000000001</v>
      </c>
      <c r="Q14" s="43">
        <v>16.82038</v>
      </c>
      <c r="R14" s="43">
        <v>4.6743500000000004</v>
      </c>
      <c r="S14" s="43">
        <v>8.7279799999999987</v>
      </c>
      <c r="T14" s="43">
        <v>16.025089999999999</v>
      </c>
      <c r="U14" s="43">
        <v>1.7049999999999999E-2</v>
      </c>
      <c r="V14" s="43">
        <v>154.96442999999999</v>
      </c>
      <c r="W14" s="43">
        <v>8.2327999999999992</v>
      </c>
      <c r="X14" s="43">
        <v>20.305889999999998</v>
      </c>
      <c r="Y14" s="76">
        <v>5.8680000000000003E-2</v>
      </c>
      <c r="Z14" s="36">
        <f t="shared" si="0"/>
        <v>1627.0514100000003</v>
      </c>
      <c r="AA14" s="151"/>
      <c r="AB14" s="151"/>
      <c r="AC14" s="151"/>
    </row>
    <row r="15" spans="1:37" s="46" customFormat="1" ht="13.7" customHeight="1" x14ac:dyDescent="0.2">
      <c r="A15" s="109">
        <v>1997</v>
      </c>
      <c r="B15" s="42">
        <v>449.97305999999998</v>
      </c>
      <c r="C15" s="43">
        <v>667.29499999999996</v>
      </c>
      <c r="D15" s="43">
        <v>3.5103200000000001</v>
      </c>
      <c r="E15" s="43">
        <v>250.48056</v>
      </c>
      <c r="F15" s="43">
        <v>10.291129999999999</v>
      </c>
      <c r="G15" s="43">
        <v>2.6697100000000002</v>
      </c>
      <c r="H15" s="43">
        <v>7.084E-2</v>
      </c>
      <c r="I15" s="43">
        <v>63.182400000000001</v>
      </c>
      <c r="J15" s="43">
        <v>0.93937000000000004</v>
      </c>
      <c r="K15" s="43">
        <v>8.2209799999999991</v>
      </c>
      <c r="L15" s="43">
        <v>15.83774</v>
      </c>
      <c r="M15" s="43">
        <v>3.3076300000000001</v>
      </c>
      <c r="N15" s="43">
        <v>47.97</v>
      </c>
      <c r="O15" s="43">
        <v>12.5106</v>
      </c>
      <c r="P15" s="43">
        <v>12.102</v>
      </c>
      <c r="Q15" s="43">
        <v>21.005929999999999</v>
      </c>
      <c r="R15" s="43">
        <v>6.8444500000000001</v>
      </c>
      <c r="S15" s="43">
        <v>5.835</v>
      </c>
      <c r="T15" s="43">
        <v>13.851649999999999</v>
      </c>
      <c r="U15" s="43">
        <v>1.5349999999999999E-2</v>
      </c>
      <c r="V15" s="43">
        <v>188.42971</v>
      </c>
      <c r="W15" s="43">
        <v>8.7683400000000002</v>
      </c>
      <c r="X15" s="43">
        <v>19.033099999999997</v>
      </c>
      <c r="Y15" s="76">
        <v>0.14057</v>
      </c>
      <c r="Z15" s="36">
        <f t="shared" si="0"/>
        <v>1812.2854400000006</v>
      </c>
      <c r="AA15" s="151"/>
      <c r="AB15" s="151"/>
      <c r="AC15" s="151"/>
    </row>
    <row r="16" spans="1:37" s="46" customFormat="1" ht="13.7" customHeight="1" x14ac:dyDescent="0.2">
      <c r="A16" s="109">
        <v>1998</v>
      </c>
      <c r="B16" s="42">
        <v>480.29540999999995</v>
      </c>
      <c r="C16" s="43">
        <v>657.12810000000002</v>
      </c>
      <c r="D16" s="43">
        <v>3.8132199999999998</v>
      </c>
      <c r="E16" s="43">
        <v>285.83383000000003</v>
      </c>
      <c r="F16" s="43">
        <v>7.4789899999999996</v>
      </c>
      <c r="G16" s="43">
        <v>2.1758999999999999</v>
      </c>
      <c r="H16" s="43">
        <v>0.10762000000000001</v>
      </c>
      <c r="I16" s="43">
        <v>66.859880000000004</v>
      </c>
      <c r="J16" s="43">
        <v>1.0246500000000001</v>
      </c>
      <c r="K16" s="43">
        <v>7.8016699999999997</v>
      </c>
      <c r="L16" s="43">
        <v>18.388830000000002</v>
      </c>
      <c r="M16" s="43">
        <v>1.37069</v>
      </c>
      <c r="N16" s="43">
        <v>52.88693</v>
      </c>
      <c r="O16" s="43">
        <v>13.49794</v>
      </c>
      <c r="P16" s="43">
        <v>13.58771</v>
      </c>
      <c r="Q16" s="43">
        <v>22.737500000000001</v>
      </c>
      <c r="R16" s="43">
        <v>6.2975000000000003</v>
      </c>
      <c r="S16" s="43">
        <v>8.0664599999999993</v>
      </c>
      <c r="T16" s="43">
        <v>17.801359999999999</v>
      </c>
      <c r="U16" s="43">
        <v>1.358E-2</v>
      </c>
      <c r="V16" s="43">
        <v>186.1395</v>
      </c>
      <c r="W16" s="43">
        <v>8.4079999999999995</v>
      </c>
      <c r="X16" s="43">
        <v>19.25357</v>
      </c>
      <c r="Y16" s="76">
        <v>6.7000000000000004E-2</v>
      </c>
      <c r="Z16" s="36">
        <f t="shared" si="0"/>
        <v>1881.03584</v>
      </c>
      <c r="AA16" s="151"/>
      <c r="AB16" s="151"/>
      <c r="AC16" s="151"/>
    </row>
    <row r="17" spans="1:29" s="46" customFormat="1" ht="13.7" customHeight="1" x14ac:dyDescent="0.2">
      <c r="A17" s="109">
        <v>1999</v>
      </c>
      <c r="B17" s="42">
        <v>478.61</v>
      </c>
      <c r="C17" s="43">
        <v>591.39588000000003</v>
      </c>
      <c r="D17" s="43">
        <v>3.5123600000000001</v>
      </c>
      <c r="E17" s="43">
        <v>274.60614000000004</v>
      </c>
      <c r="F17" s="43">
        <v>6.7401400000000002</v>
      </c>
      <c r="G17" s="43">
        <v>1.9597</v>
      </c>
      <c r="H17" s="43">
        <v>5.398E-2</v>
      </c>
      <c r="I17" s="43">
        <v>62.370429999999999</v>
      </c>
      <c r="J17" s="43">
        <v>0.89128999999999992</v>
      </c>
      <c r="K17" s="43">
        <v>7.5611300000000004</v>
      </c>
      <c r="L17" s="43">
        <v>17.552589999999999</v>
      </c>
      <c r="M17" s="43">
        <v>1.47394</v>
      </c>
      <c r="N17" s="43">
        <v>43.473790000000001</v>
      </c>
      <c r="O17" s="43">
        <v>13.801500000000001</v>
      </c>
      <c r="P17" s="43">
        <v>12.174160000000001</v>
      </c>
      <c r="Q17" s="43">
        <v>20.0185</v>
      </c>
      <c r="R17" s="43">
        <v>6.0094399999999997</v>
      </c>
      <c r="S17" s="43">
        <v>6.6821000000000002</v>
      </c>
      <c r="T17" s="43">
        <v>17.722720000000002</v>
      </c>
      <c r="U17" s="43">
        <v>2.1190000000000001E-2</v>
      </c>
      <c r="V17" s="43">
        <v>182.95726000000002</v>
      </c>
      <c r="W17" s="43">
        <v>6.4804200000000005</v>
      </c>
      <c r="X17" s="43">
        <v>21.853570000000001</v>
      </c>
      <c r="Y17" s="76">
        <v>8.3849999999999994E-2</v>
      </c>
      <c r="Z17" s="36">
        <f t="shared" si="0"/>
        <v>1778.0060800000006</v>
      </c>
      <c r="AA17" s="151"/>
      <c r="AB17" s="151"/>
      <c r="AC17" s="151"/>
    </row>
    <row r="18" spans="1:29" s="46" customFormat="1" ht="13.7" customHeight="1" x14ac:dyDescent="0.2">
      <c r="A18" s="109">
        <v>2000</v>
      </c>
      <c r="B18" s="42">
        <v>506.54431</v>
      </c>
      <c r="C18" s="43">
        <v>626.59209999999996</v>
      </c>
      <c r="D18" s="43">
        <v>4.4055299999999997</v>
      </c>
      <c r="E18" s="43">
        <v>204.63266000000002</v>
      </c>
      <c r="F18" s="43">
        <v>11.762549999999999</v>
      </c>
      <c r="G18" s="43">
        <v>1.6654100000000001</v>
      </c>
      <c r="H18" s="43">
        <v>2.768E-2</v>
      </c>
      <c r="I18" s="43">
        <v>55.347529999999999</v>
      </c>
      <c r="J18" s="43">
        <v>0.93067</v>
      </c>
      <c r="K18" s="43">
        <v>7.0254200000000004</v>
      </c>
      <c r="L18" s="43">
        <v>15.9916</v>
      </c>
      <c r="M18" s="43">
        <v>1.5891600000000001</v>
      </c>
      <c r="N18" s="43">
        <v>45.488959999999999</v>
      </c>
      <c r="O18" s="43">
        <v>15.96992</v>
      </c>
      <c r="P18" s="43">
        <v>13.48198</v>
      </c>
      <c r="Q18" s="43">
        <v>22.96285</v>
      </c>
      <c r="R18" s="43">
        <v>5.0131300000000003</v>
      </c>
      <c r="S18" s="43">
        <v>7.1660000000000004</v>
      </c>
      <c r="T18" s="43">
        <v>17.225390000000001</v>
      </c>
      <c r="U18" s="43">
        <v>1.6559999999999998E-2</v>
      </c>
      <c r="V18" s="43">
        <v>214.52017999999998</v>
      </c>
      <c r="W18" s="43">
        <v>5.8743100000000004</v>
      </c>
      <c r="X18" s="43">
        <v>25.172499999999999</v>
      </c>
      <c r="Y18" s="76">
        <v>6.0249999999999998E-2</v>
      </c>
      <c r="Z18" s="36">
        <f t="shared" si="0"/>
        <v>1809.4666499999996</v>
      </c>
      <c r="AA18" s="151"/>
      <c r="AB18" s="151"/>
      <c r="AC18" s="151"/>
    </row>
    <row r="19" spans="1:29" s="46" customFormat="1" ht="13.7" customHeight="1" x14ac:dyDescent="0.2">
      <c r="A19" s="109">
        <v>2001</v>
      </c>
      <c r="B19" s="42">
        <v>490.09152</v>
      </c>
      <c r="C19" s="43">
        <v>555.60149999999999</v>
      </c>
      <c r="D19" s="43">
        <v>4.1608400000000003</v>
      </c>
      <c r="E19" s="43">
        <v>173.51</v>
      </c>
      <c r="F19" s="43">
        <v>12.470610000000001</v>
      </c>
      <c r="G19" s="43">
        <v>1.6904999999999999</v>
      </c>
      <c r="H19" s="43">
        <v>2.8300000000000001E-3</v>
      </c>
      <c r="I19" s="43">
        <v>59.804749999999999</v>
      </c>
      <c r="J19" s="43">
        <v>1.3191600000000001</v>
      </c>
      <c r="K19" s="43">
        <v>6.2174399999999999</v>
      </c>
      <c r="L19" s="43">
        <v>14.083690000000001</v>
      </c>
      <c r="M19" s="43">
        <v>2.8977499999999998</v>
      </c>
      <c r="N19" s="43">
        <v>49.179019999999994</v>
      </c>
      <c r="O19" s="43">
        <v>11.701700000000001</v>
      </c>
      <c r="P19" s="43">
        <v>15.28119</v>
      </c>
      <c r="Q19" s="43">
        <v>19.947050000000001</v>
      </c>
      <c r="R19" s="43">
        <v>3.7218899999999997</v>
      </c>
      <c r="S19" s="43">
        <v>10.362459999999999</v>
      </c>
      <c r="T19" s="43">
        <v>13.083590000000001</v>
      </c>
      <c r="U19" s="43">
        <v>1.4080000000000001E-2</v>
      </c>
      <c r="V19" s="43">
        <v>178.23810999999998</v>
      </c>
      <c r="W19" s="43">
        <v>5.2833199999999998</v>
      </c>
      <c r="X19" s="43">
        <v>22.385009999999998</v>
      </c>
      <c r="Y19" s="76">
        <v>5.1999999999999998E-2</v>
      </c>
      <c r="Z19" s="36">
        <f t="shared" si="0"/>
        <v>1651.1000099999997</v>
      </c>
      <c r="AA19" s="151"/>
      <c r="AB19" s="151"/>
      <c r="AC19" s="151"/>
    </row>
    <row r="20" spans="1:29" s="46" customFormat="1" ht="13.7" customHeight="1" x14ac:dyDescent="0.2">
      <c r="A20" s="109">
        <v>2002</v>
      </c>
      <c r="B20" s="42">
        <v>463.55124999999998</v>
      </c>
      <c r="C20" s="43">
        <v>596.75</v>
      </c>
      <c r="D20" s="43">
        <v>3.4771999999999998</v>
      </c>
      <c r="E20" s="43">
        <v>172.06926000000001</v>
      </c>
      <c r="F20" s="43">
        <v>10.65512</v>
      </c>
      <c r="G20" s="43">
        <v>2.3940999999999999</v>
      </c>
      <c r="H20" s="43">
        <v>1.9809999999999998E-2</v>
      </c>
      <c r="I20" s="43">
        <v>62.524459999999998</v>
      </c>
      <c r="J20" s="43">
        <v>1.4547399999999999</v>
      </c>
      <c r="K20" s="43">
        <v>6.2597500000000004</v>
      </c>
      <c r="L20" s="43">
        <v>19.02702</v>
      </c>
      <c r="M20" s="43">
        <v>1.6702000000000001</v>
      </c>
      <c r="N20" s="43">
        <v>36.82</v>
      </c>
      <c r="O20" s="43">
        <v>14.710379999999999</v>
      </c>
      <c r="P20" s="43">
        <v>14.548170000000001</v>
      </c>
      <c r="Q20" s="43">
        <v>22.268840000000001</v>
      </c>
      <c r="R20" s="43">
        <v>8.0643100000000008</v>
      </c>
      <c r="S20" s="43">
        <v>6.1211499999999992</v>
      </c>
      <c r="T20" s="43">
        <v>14.9016</v>
      </c>
      <c r="U20" s="43">
        <v>1.3779999999999999E-2</v>
      </c>
      <c r="V20" s="43">
        <v>203.03447</v>
      </c>
      <c r="W20" s="43">
        <v>6.8353299999999999</v>
      </c>
      <c r="X20" s="43">
        <v>21.365639999999999</v>
      </c>
      <c r="Y20" s="76">
        <v>9.1090000000000004E-2</v>
      </c>
      <c r="Z20" s="36">
        <f t="shared" si="0"/>
        <v>1688.6276699999996</v>
      </c>
      <c r="AA20" s="151"/>
      <c r="AB20" s="151"/>
      <c r="AC20" s="151"/>
    </row>
    <row r="21" spans="1:29" s="46" customFormat="1" ht="13.7" customHeight="1" x14ac:dyDescent="0.2">
      <c r="A21" s="109">
        <v>2003</v>
      </c>
      <c r="B21" s="42">
        <v>571.01520999999991</v>
      </c>
      <c r="C21" s="43">
        <v>805.37</v>
      </c>
      <c r="D21" s="43">
        <v>5.6538699999999995</v>
      </c>
      <c r="E21" s="43">
        <v>278.62076000000002</v>
      </c>
      <c r="F21" s="43">
        <v>27.96482</v>
      </c>
      <c r="G21" s="43">
        <v>4.2616999999999994</v>
      </c>
      <c r="H21" s="43">
        <v>2.3019999999999999E-2</v>
      </c>
      <c r="I21" s="43">
        <v>84.386250000000004</v>
      </c>
      <c r="J21" s="43">
        <v>0.97287999999999997</v>
      </c>
      <c r="K21" s="43">
        <v>7.4929499999999996</v>
      </c>
      <c r="L21" s="43">
        <v>26.684229999999999</v>
      </c>
      <c r="M21" s="43">
        <v>2.7305300000000003</v>
      </c>
      <c r="N21" s="43">
        <v>63.611370000000001</v>
      </c>
      <c r="O21" s="43">
        <v>17.131959999999999</v>
      </c>
      <c r="P21" s="43">
        <v>18.37</v>
      </c>
      <c r="Q21" s="43">
        <v>26.85679</v>
      </c>
      <c r="R21" s="43">
        <v>8.7469400000000004</v>
      </c>
      <c r="S21" s="43">
        <v>13.756500000000001</v>
      </c>
      <c r="T21" s="43">
        <v>18.925830000000001</v>
      </c>
      <c r="U21" s="43">
        <v>0.48038999999999998</v>
      </c>
      <c r="V21" s="43">
        <v>201.44559000000001</v>
      </c>
      <c r="W21" s="43">
        <v>8.4538600000000006</v>
      </c>
      <c r="X21" s="43">
        <v>26.389320000000001</v>
      </c>
      <c r="Y21" s="76">
        <v>0.09</v>
      </c>
      <c r="Z21" s="36">
        <f t="shared" si="0"/>
        <v>2219.4347700000003</v>
      </c>
      <c r="AA21" s="151"/>
      <c r="AB21" s="151"/>
      <c r="AC21" s="151"/>
    </row>
    <row r="22" spans="1:29" s="46" customFormat="1" ht="13.7" customHeight="1" x14ac:dyDescent="0.2">
      <c r="A22" s="109">
        <v>2004</v>
      </c>
      <c r="B22" s="42">
        <v>676.8</v>
      </c>
      <c r="C22" s="43">
        <v>974.48900000000003</v>
      </c>
      <c r="D22" s="43">
        <v>6.5033500000000002</v>
      </c>
      <c r="E22" s="43">
        <v>296.08428999999995</v>
      </c>
      <c r="F22" s="43">
        <v>15.155670000000001</v>
      </c>
      <c r="G22" s="43">
        <v>3.4579</v>
      </c>
      <c r="H22" s="43">
        <v>2.7780000000000003E-2</v>
      </c>
      <c r="I22" s="43">
        <v>107.18209</v>
      </c>
      <c r="J22" s="43">
        <v>1.3401700000000001</v>
      </c>
      <c r="K22" s="43">
        <v>7.3736699999999997</v>
      </c>
      <c r="L22" s="43">
        <v>28.407109999999999</v>
      </c>
      <c r="M22" s="43">
        <v>3.4792199999999998</v>
      </c>
      <c r="N22" s="43">
        <v>75.328800000000001</v>
      </c>
      <c r="O22" s="43">
        <v>24.46773</v>
      </c>
      <c r="P22" s="43">
        <v>22.21</v>
      </c>
      <c r="Q22" s="43">
        <v>29.76</v>
      </c>
      <c r="R22" s="43">
        <v>12.25023</v>
      </c>
      <c r="S22" s="43">
        <v>13.956040000000002</v>
      </c>
      <c r="T22" s="43">
        <v>19.932490000000001</v>
      </c>
      <c r="U22" s="43">
        <v>1.2377</v>
      </c>
      <c r="V22" s="43">
        <v>250.24754000000001</v>
      </c>
      <c r="W22" s="43">
        <v>10.108799999999999</v>
      </c>
      <c r="X22" s="43">
        <v>43.708400000000005</v>
      </c>
      <c r="Y22" s="76">
        <v>9.0060000000000001E-2</v>
      </c>
      <c r="Z22" s="36">
        <f t="shared" si="0"/>
        <v>2623.5980400000008</v>
      </c>
      <c r="AA22" s="151"/>
      <c r="AB22" s="151"/>
      <c r="AC22" s="151"/>
    </row>
    <row r="23" spans="1:29" s="46" customFormat="1" ht="13.7" customHeight="1" x14ac:dyDescent="0.2">
      <c r="A23" s="109">
        <v>2005</v>
      </c>
      <c r="B23" s="42">
        <v>694.96299999999997</v>
      </c>
      <c r="C23" s="43">
        <v>1164.779</v>
      </c>
      <c r="D23" s="43">
        <v>6.52264</v>
      </c>
      <c r="E23" s="43">
        <v>263.48197999999996</v>
      </c>
      <c r="F23" s="43">
        <v>26.12304</v>
      </c>
      <c r="G23" s="43">
        <v>2.9639000000000002</v>
      </c>
      <c r="H23" s="43">
        <v>3.984E-2</v>
      </c>
      <c r="I23" s="43">
        <v>121.10246000000001</v>
      </c>
      <c r="J23" s="43">
        <v>1.48037</v>
      </c>
      <c r="K23" s="43">
        <v>7.49</v>
      </c>
      <c r="L23" s="43">
        <v>37.275790000000001</v>
      </c>
      <c r="M23" s="43">
        <v>3.68343</v>
      </c>
      <c r="N23" s="43">
        <v>86.225340000000003</v>
      </c>
      <c r="O23" s="43">
        <v>26.52</v>
      </c>
      <c r="P23" s="43">
        <v>18.08231</v>
      </c>
      <c r="Q23" s="43">
        <v>33.176000000000002</v>
      </c>
      <c r="R23" s="43">
        <v>8.1894600000000004</v>
      </c>
      <c r="S23" s="43">
        <v>15.389089999999999</v>
      </c>
      <c r="T23" s="43">
        <v>28.966799999999999</v>
      </c>
      <c r="U23" s="43">
        <v>1.0700499999999999</v>
      </c>
      <c r="V23" s="43">
        <v>231.18899999999999</v>
      </c>
      <c r="W23" s="43">
        <v>12.557540000000001</v>
      </c>
      <c r="X23" s="43">
        <v>45.218290000000003</v>
      </c>
      <c r="Y23" s="76">
        <v>9.9979999999999999E-2</v>
      </c>
      <c r="Z23" s="36">
        <f t="shared" si="0"/>
        <v>2836.5893099999994</v>
      </c>
      <c r="AA23" s="151"/>
      <c r="AB23" s="151"/>
      <c r="AC23" s="151"/>
    </row>
    <row r="24" spans="1:29" s="46" customFormat="1" ht="13.7" customHeight="1" x14ac:dyDescent="0.2">
      <c r="A24" s="109">
        <v>2006</v>
      </c>
      <c r="B24" s="42">
        <v>626.42100000000005</v>
      </c>
      <c r="C24" s="43">
        <v>1167.4960000000001</v>
      </c>
      <c r="D24" s="43">
        <v>7.8544600000000004</v>
      </c>
      <c r="E24" s="43">
        <v>288.81513000000001</v>
      </c>
      <c r="F24" s="43">
        <v>34.394400000000005</v>
      </c>
      <c r="G24" s="43">
        <v>4.1432700000000002</v>
      </c>
      <c r="H24" s="43">
        <v>0.26127999999999996</v>
      </c>
      <c r="I24" s="43">
        <v>132.86586</v>
      </c>
      <c r="J24" s="43">
        <v>0.86584000000000005</v>
      </c>
      <c r="K24" s="43">
        <v>10.0709</v>
      </c>
      <c r="L24" s="43">
        <v>38.511859999999999</v>
      </c>
      <c r="M24" s="43">
        <v>4.22</v>
      </c>
      <c r="N24" s="43">
        <v>98.49</v>
      </c>
      <c r="O24" s="43">
        <v>31.567490000000003</v>
      </c>
      <c r="P24" s="43">
        <v>35.77169</v>
      </c>
      <c r="Q24" s="43">
        <v>41.55</v>
      </c>
      <c r="R24" s="43">
        <v>7.4921899999999999</v>
      </c>
      <c r="S24" s="43">
        <v>17.646789999999999</v>
      </c>
      <c r="T24" s="43">
        <v>29.349970000000003</v>
      </c>
      <c r="U24" s="43">
        <v>1.00238</v>
      </c>
      <c r="V24" s="43">
        <v>245.22399999999999</v>
      </c>
      <c r="W24" s="43">
        <v>16.0885</v>
      </c>
      <c r="X24" s="43">
        <v>40.728259999999999</v>
      </c>
      <c r="Y24" s="76">
        <v>0.26067000000000001</v>
      </c>
      <c r="Z24" s="36">
        <f t="shared" si="0"/>
        <v>2881.0919400000002</v>
      </c>
      <c r="AA24" s="151"/>
      <c r="AB24" s="151"/>
      <c r="AC24" s="151"/>
    </row>
    <row r="25" spans="1:29" s="46" customFormat="1" ht="13.7" customHeight="1" x14ac:dyDescent="0.2">
      <c r="A25" s="109">
        <v>2007</v>
      </c>
      <c r="B25" s="42">
        <v>656.09728000000007</v>
      </c>
      <c r="C25" s="43">
        <v>1224.2929999999999</v>
      </c>
      <c r="D25" s="43">
        <v>9.4424899999999994</v>
      </c>
      <c r="E25" s="43">
        <v>289.53699999999998</v>
      </c>
      <c r="F25" s="43">
        <v>26.78</v>
      </c>
      <c r="G25" s="43">
        <v>6.6651800000000003</v>
      </c>
      <c r="H25" s="43">
        <v>4.9399999999999999E-2</v>
      </c>
      <c r="I25" s="43">
        <v>141.74</v>
      </c>
      <c r="J25" s="43">
        <v>2.1715100000000001</v>
      </c>
      <c r="K25" s="43">
        <v>10.36</v>
      </c>
      <c r="L25" s="43">
        <v>42.67633</v>
      </c>
      <c r="M25" s="43">
        <v>3.47723</v>
      </c>
      <c r="N25" s="43">
        <v>114.63628999999999</v>
      </c>
      <c r="O25" s="43">
        <v>32.51</v>
      </c>
      <c r="P25" s="43">
        <v>37.834000000000003</v>
      </c>
      <c r="Q25" s="43">
        <v>42.973510000000005</v>
      </c>
      <c r="R25" s="43">
        <v>10.305</v>
      </c>
      <c r="S25" s="43">
        <v>22.937060000000002</v>
      </c>
      <c r="T25" s="43">
        <v>27.68713</v>
      </c>
      <c r="U25" s="43">
        <v>1.0397700000000001</v>
      </c>
      <c r="V25" s="43">
        <v>244.14</v>
      </c>
      <c r="W25" s="43">
        <v>15.427940000000001</v>
      </c>
      <c r="X25" s="43">
        <v>62.159300000000002</v>
      </c>
      <c r="Y25" s="76">
        <v>0.32983999999999997</v>
      </c>
      <c r="Z25" s="36">
        <f t="shared" si="0"/>
        <v>3025.2692599999987</v>
      </c>
      <c r="AA25" s="151"/>
      <c r="AB25" s="151"/>
      <c r="AC25" s="151"/>
    </row>
    <row r="26" spans="1:29" s="46" customFormat="1" ht="13.7" customHeight="1" x14ac:dyDescent="0.2">
      <c r="A26" s="109">
        <v>2008</v>
      </c>
      <c r="B26" s="42">
        <v>1286.21</v>
      </c>
      <c r="C26" s="43">
        <v>1351.12</v>
      </c>
      <c r="D26" s="43">
        <v>10.01873</v>
      </c>
      <c r="E26" s="43">
        <v>351.28113000000002</v>
      </c>
      <c r="F26" s="43">
        <v>29.2</v>
      </c>
      <c r="G26" s="43">
        <v>4.06935</v>
      </c>
      <c r="H26" s="43">
        <v>3.022E-2</v>
      </c>
      <c r="I26" s="43">
        <v>135.06</v>
      </c>
      <c r="J26" s="43">
        <v>2.2312600000000002</v>
      </c>
      <c r="K26" s="43">
        <v>10.71583</v>
      </c>
      <c r="L26" s="43">
        <v>47.642467804166657</v>
      </c>
      <c r="M26" s="43">
        <v>3.7662</v>
      </c>
      <c r="N26" s="43">
        <v>125.23</v>
      </c>
      <c r="O26" s="43">
        <v>34.36</v>
      </c>
      <c r="P26" s="43">
        <v>41.278019999999998</v>
      </c>
      <c r="Q26" s="43">
        <v>38.314370000000004</v>
      </c>
      <c r="R26" s="43">
        <v>8.8249999999999993</v>
      </c>
      <c r="S26" s="43">
        <v>29.337340000000001</v>
      </c>
      <c r="T26" s="43">
        <v>26.866439999999997</v>
      </c>
      <c r="U26" s="43">
        <v>1.02305</v>
      </c>
      <c r="V26" s="43">
        <v>266.72735999999998</v>
      </c>
      <c r="W26" s="43">
        <v>20.086259999999999</v>
      </c>
      <c r="X26" s="43">
        <v>105.07178999999999</v>
      </c>
      <c r="Y26" s="76">
        <v>6.3829999999999998E-2</v>
      </c>
      <c r="Z26" s="36">
        <f t="shared" si="0"/>
        <v>3928.5286478041662</v>
      </c>
      <c r="AA26" s="151"/>
      <c r="AB26" s="151"/>
      <c r="AC26" s="151"/>
    </row>
    <row r="27" spans="1:29" s="46" customFormat="1" ht="13.7" customHeight="1" x14ac:dyDescent="0.2">
      <c r="A27" s="109">
        <v>2009</v>
      </c>
      <c r="B27" s="42">
        <v>1423.44831</v>
      </c>
      <c r="C27" s="43">
        <v>1419.26</v>
      </c>
      <c r="D27" s="43">
        <v>10.654999999999999</v>
      </c>
      <c r="E27" s="43">
        <v>360.91590000000002</v>
      </c>
      <c r="F27" s="43">
        <v>22.67</v>
      </c>
      <c r="G27" s="43">
        <v>3.3221700000000003</v>
      </c>
      <c r="H27" s="43">
        <v>2.3629999999999998E-2</v>
      </c>
      <c r="I27" s="43">
        <v>151.01</v>
      </c>
      <c r="J27" s="43">
        <v>2.1615000000000002</v>
      </c>
      <c r="K27" s="43">
        <v>11.9</v>
      </c>
      <c r="L27" s="43">
        <v>42.314769480000002</v>
      </c>
      <c r="M27" s="43">
        <v>3.5940700000000003</v>
      </c>
      <c r="N27" s="43">
        <v>132.94</v>
      </c>
      <c r="O27" s="43">
        <v>29.15</v>
      </c>
      <c r="P27" s="43">
        <v>53.099600000000002</v>
      </c>
      <c r="Q27" s="43">
        <v>37.206830000000004</v>
      </c>
      <c r="R27" s="43">
        <v>7.3360900000000004</v>
      </c>
      <c r="S27" s="43">
        <v>31.303789999999999</v>
      </c>
      <c r="T27" s="43">
        <v>25.182130000000001</v>
      </c>
      <c r="U27" s="43">
        <v>1.1783699999999999</v>
      </c>
      <c r="V27" s="43">
        <v>259.51558999999997</v>
      </c>
      <c r="W27" s="43">
        <v>20.574909999999999</v>
      </c>
      <c r="X27" s="43">
        <v>121.00451</v>
      </c>
      <c r="Y27" s="76">
        <v>9.5000000000000001E-2</v>
      </c>
      <c r="Z27" s="36">
        <f t="shared" si="0"/>
        <v>4169.8621694800004</v>
      </c>
      <c r="AA27" s="151"/>
      <c r="AB27" s="151"/>
      <c r="AC27" s="151"/>
    </row>
    <row r="28" spans="1:29" s="46" customFormat="1" ht="13.7" customHeight="1" x14ac:dyDescent="0.2">
      <c r="A28" s="109">
        <v>2010</v>
      </c>
      <c r="B28" s="42">
        <v>1531.4891685600001</v>
      </c>
      <c r="C28" s="43">
        <v>1738.3920000000001</v>
      </c>
      <c r="D28" s="43">
        <v>11.977999999999998</v>
      </c>
      <c r="E28" s="43">
        <v>416.33641</v>
      </c>
      <c r="F28" s="43">
        <v>34.71</v>
      </c>
      <c r="G28" s="43">
        <v>5.4691299999999998</v>
      </c>
      <c r="H28" s="43">
        <v>1.98E-3</v>
      </c>
      <c r="I28" s="43">
        <v>240.66</v>
      </c>
      <c r="J28" s="43">
        <v>2.5886799999999996</v>
      </c>
      <c r="K28" s="43">
        <v>31.66</v>
      </c>
      <c r="L28" s="43">
        <v>53.255178030000003</v>
      </c>
      <c r="M28" s="43">
        <v>4.97</v>
      </c>
      <c r="N28" s="43">
        <v>141</v>
      </c>
      <c r="O28" s="43">
        <v>34.700000000000003</v>
      </c>
      <c r="P28" s="43">
        <v>74.713820000000013</v>
      </c>
      <c r="Q28" s="43">
        <v>41.461980000000004</v>
      </c>
      <c r="R28" s="43">
        <v>9.1706099999999999</v>
      </c>
      <c r="S28" s="43">
        <v>44.539317000000004</v>
      </c>
      <c r="T28" s="43">
        <v>35.575309999999995</v>
      </c>
      <c r="U28" s="43">
        <v>1.6627000000000001</v>
      </c>
      <c r="V28" s="43">
        <v>557.29101000000003</v>
      </c>
      <c r="W28" s="43">
        <v>29.11</v>
      </c>
      <c r="X28" s="43">
        <v>140.60673</v>
      </c>
      <c r="Y28" s="76">
        <v>7.6999999999999985E-2</v>
      </c>
      <c r="Z28" s="36">
        <f t="shared" si="0"/>
        <v>5181.4190235899996</v>
      </c>
      <c r="AA28" s="151"/>
      <c r="AB28" s="151"/>
      <c r="AC28" s="151"/>
    </row>
    <row r="29" spans="1:29" s="46" customFormat="1" ht="13.7" customHeight="1" x14ac:dyDescent="0.2">
      <c r="A29" s="109">
        <v>2011</v>
      </c>
      <c r="B29" s="42">
        <v>1572.8320000000001</v>
      </c>
      <c r="C29" s="43">
        <v>2241.1799999999998</v>
      </c>
      <c r="D29" s="43">
        <v>14.45</v>
      </c>
      <c r="E29" s="43">
        <v>465.988</v>
      </c>
      <c r="F29" s="43">
        <v>48.09</v>
      </c>
      <c r="G29" s="43">
        <v>4.9538500000000001</v>
      </c>
      <c r="H29" s="43">
        <v>2.3E-3</v>
      </c>
      <c r="I29" s="43">
        <v>331.13</v>
      </c>
      <c r="J29" s="43">
        <v>2.68025</v>
      </c>
      <c r="K29" s="43">
        <v>36.840000000000003</v>
      </c>
      <c r="L29" s="43">
        <v>74.404740000000004</v>
      </c>
      <c r="M29" s="43">
        <v>4.92448</v>
      </c>
      <c r="N29" s="43">
        <v>180.17</v>
      </c>
      <c r="O29" s="43">
        <v>41.424999999999997</v>
      </c>
      <c r="P29" s="43">
        <v>91.182829999999996</v>
      </c>
      <c r="Q29" s="43">
        <v>47.374300000000005</v>
      </c>
      <c r="R29" s="43">
        <v>21.015759999999997</v>
      </c>
      <c r="S29" s="43">
        <v>55.809480000000001</v>
      </c>
      <c r="T29" s="43">
        <v>50.40081</v>
      </c>
      <c r="U29" s="43">
        <v>2.0401799999999999</v>
      </c>
      <c r="V29" s="43">
        <v>566.88785999999993</v>
      </c>
      <c r="W29" s="43">
        <v>63.096449999999997</v>
      </c>
      <c r="X29" s="43">
        <v>182.06888000000001</v>
      </c>
      <c r="Y29" s="76">
        <v>4.1000000000000002E-2</v>
      </c>
      <c r="Z29" s="36">
        <f t="shared" si="0"/>
        <v>6098.9881700000005</v>
      </c>
      <c r="AA29" s="151"/>
      <c r="AB29" s="151"/>
      <c r="AC29" s="151"/>
    </row>
    <row r="30" spans="1:29" s="46" customFormat="1" ht="13.7" customHeight="1" x14ac:dyDescent="0.2">
      <c r="A30" s="109">
        <v>2012</v>
      </c>
      <c r="B30" s="42">
        <v>2853.3875083900002</v>
      </c>
      <c r="C30" s="43">
        <v>3774.38</v>
      </c>
      <c r="D30" s="43">
        <v>15.98099</v>
      </c>
      <c r="E30" s="43">
        <v>665.798</v>
      </c>
      <c r="F30" s="43">
        <v>56.19</v>
      </c>
      <c r="G30" s="43">
        <v>15.536020000000001</v>
      </c>
      <c r="H30" s="43">
        <v>0</v>
      </c>
      <c r="I30" s="43">
        <v>746.71</v>
      </c>
      <c r="J30" s="43">
        <v>3.4139899999999996</v>
      </c>
      <c r="K30" s="43">
        <v>38.197499999999998</v>
      </c>
      <c r="L30" s="43">
        <v>94.090997020000003</v>
      </c>
      <c r="M30" s="43">
        <v>5.2772399999999999</v>
      </c>
      <c r="N30" s="43">
        <v>228.32</v>
      </c>
      <c r="O30" s="43">
        <v>56.048940000000002</v>
      </c>
      <c r="P30" s="43">
        <v>124.86116</v>
      </c>
      <c r="Q30" s="43">
        <v>66.64300999999999</v>
      </c>
      <c r="R30" s="43">
        <v>35.073740000000001</v>
      </c>
      <c r="S30" s="43">
        <v>68.930000000000007</v>
      </c>
      <c r="T30" s="43">
        <v>63.093239999999994</v>
      </c>
      <c r="U30" s="43">
        <v>1.9841099999999998</v>
      </c>
      <c r="V30" s="43">
        <v>682.71893</v>
      </c>
      <c r="W30" s="43">
        <v>96.166169999999994</v>
      </c>
      <c r="X30" s="43">
        <v>235.02293</v>
      </c>
      <c r="Y30" s="76">
        <v>5.7369999999999997E-2</v>
      </c>
      <c r="Z30" s="36">
        <f t="shared" si="0"/>
        <v>9927.8818454099983</v>
      </c>
      <c r="AA30" s="151"/>
      <c r="AB30" s="151"/>
      <c r="AC30" s="151"/>
    </row>
    <row r="31" spans="1:29" s="46" customFormat="1" ht="13.7" customHeight="1" x14ac:dyDescent="0.2">
      <c r="A31" s="109">
        <v>2013</v>
      </c>
      <c r="B31" s="42">
        <v>4178.9785700000002</v>
      </c>
      <c r="C31" s="43">
        <v>5447.4</v>
      </c>
      <c r="D31" s="43">
        <v>23.879529999999999</v>
      </c>
      <c r="E31" s="43">
        <v>841.346</v>
      </c>
      <c r="F31" s="43">
        <v>51.268000000000001</v>
      </c>
      <c r="G31" s="43">
        <v>26.77186</v>
      </c>
      <c r="H31" s="43">
        <v>0</v>
      </c>
      <c r="I31" s="43">
        <v>975.81</v>
      </c>
      <c r="J31" s="43">
        <v>9.9783500000000007</v>
      </c>
      <c r="K31" s="43">
        <v>54.7</v>
      </c>
      <c r="L31" s="43">
        <v>154.04828917999998</v>
      </c>
      <c r="M31" s="43">
        <v>5.0599999999999996</v>
      </c>
      <c r="N31" s="43">
        <v>282.33</v>
      </c>
      <c r="O31" s="43">
        <v>68.21553999999999</v>
      </c>
      <c r="P31" s="43">
        <v>161.808076</v>
      </c>
      <c r="Q31" s="43">
        <v>116.37161</v>
      </c>
      <c r="R31" s="43">
        <v>37.587710000000001</v>
      </c>
      <c r="S31" s="43">
        <v>88.383719999999997</v>
      </c>
      <c r="T31" s="43">
        <v>82.667659029999996</v>
      </c>
      <c r="U31" s="43">
        <v>7.4409399999999994</v>
      </c>
      <c r="V31" s="43">
        <v>1082.5873300000001</v>
      </c>
      <c r="W31" s="43">
        <v>117.0812</v>
      </c>
      <c r="X31" s="43">
        <v>272.33276000000001</v>
      </c>
      <c r="Y31" s="76">
        <v>7.2054</v>
      </c>
      <c r="Z31" s="36">
        <f t="shared" si="0"/>
        <v>14093.25254421</v>
      </c>
      <c r="AA31" s="151"/>
      <c r="AB31" s="151"/>
      <c r="AC31" s="151"/>
    </row>
    <row r="32" spans="1:29" s="46" customFormat="1" ht="13.7" customHeight="1" x14ac:dyDescent="0.2">
      <c r="A32" s="109">
        <v>2014</v>
      </c>
      <c r="B32" s="42">
        <v>5725.0556100000003</v>
      </c>
      <c r="C32" s="43">
        <v>5612.02</v>
      </c>
      <c r="D32" s="43">
        <v>29.71528</v>
      </c>
      <c r="E32" s="43">
        <v>1189.4690600000001</v>
      </c>
      <c r="F32" s="43">
        <v>87.451999999999998</v>
      </c>
      <c r="G32" s="43">
        <v>15.971245369999998</v>
      </c>
      <c r="H32" s="43">
        <v>0</v>
      </c>
      <c r="I32" s="43">
        <v>1376.38</v>
      </c>
      <c r="J32" s="43">
        <v>14.87316</v>
      </c>
      <c r="K32" s="43">
        <v>82.22</v>
      </c>
      <c r="L32" s="43">
        <v>205.65210776000001</v>
      </c>
      <c r="M32" s="43">
        <v>12.78</v>
      </c>
      <c r="N32" s="43">
        <v>386.78</v>
      </c>
      <c r="O32" s="43">
        <v>103.925</v>
      </c>
      <c r="P32" s="43">
        <v>206.94265999999999</v>
      </c>
      <c r="Q32" s="43">
        <v>153.01517999999999</v>
      </c>
      <c r="R32" s="43">
        <v>47.35</v>
      </c>
      <c r="S32" s="43">
        <v>109.7294</v>
      </c>
      <c r="T32" s="43">
        <v>118.15719235</v>
      </c>
      <c r="U32" s="43">
        <v>11.554729999999999</v>
      </c>
      <c r="V32" s="43">
        <v>1448.7674299999999</v>
      </c>
      <c r="W32" s="43">
        <v>149.92257999999998</v>
      </c>
      <c r="X32" s="43">
        <v>334.67200000000003</v>
      </c>
      <c r="Y32" s="76">
        <v>4.2610000000000001</v>
      </c>
      <c r="Z32" s="36">
        <f t="shared" si="0"/>
        <v>17426.665635479992</v>
      </c>
      <c r="AA32" s="151"/>
      <c r="AB32" s="151"/>
      <c r="AC32" s="151"/>
    </row>
    <row r="33" spans="1:29" s="46" customFormat="1" ht="13.7" customHeight="1" x14ac:dyDescent="0.2">
      <c r="A33" s="109">
        <v>2015</v>
      </c>
      <c r="B33" s="42">
        <v>7192.2822005300013</v>
      </c>
      <c r="C33" s="43">
        <v>6971.93</v>
      </c>
      <c r="D33" s="43">
        <v>35.759717999999999</v>
      </c>
      <c r="E33" s="43">
        <v>1595.1130000000003</v>
      </c>
      <c r="F33" s="43">
        <v>118.67000000000002</v>
      </c>
      <c r="G33" s="43">
        <v>38.993450000000003</v>
      </c>
      <c r="H33" s="43">
        <v>0</v>
      </c>
      <c r="I33" s="43">
        <v>1433.0240263599999</v>
      </c>
      <c r="J33" s="43">
        <v>21.354830270000001</v>
      </c>
      <c r="K33" s="43">
        <v>97.884228239999999</v>
      </c>
      <c r="L33" s="43">
        <v>272.82912028999999</v>
      </c>
      <c r="M33" s="43">
        <v>16.692188130000002</v>
      </c>
      <c r="N33" s="43">
        <v>499.21999999999991</v>
      </c>
      <c r="O33" s="43">
        <v>101.34007235000001</v>
      </c>
      <c r="P33" s="43">
        <v>304.22284100000002</v>
      </c>
      <c r="Q33" s="43">
        <v>210.205647</v>
      </c>
      <c r="R33" s="43">
        <v>51.66</v>
      </c>
      <c r="S33" s="43">
        <v>129.32735490581473</v>
      </c>
      <c r="T33" s="43">
        <v>154.48333066000001</v>
      </c>
      <c r="U33" s="43">
        <v>9.4283400000000004</v>
      </c>
      <c r="V33" s="43">
        <v>1940.3819212618307</v>
      </c>
      <c r="W33" s="43">
        <v>166.03546664000001</v>
      </c>
      <c r="X33" s="43">
        <v>404.27100000000002</v>
      </c>
      <c r="Y33" s="76">
        <v>2.9417149999999999</v>
      </c>
      <c r="Z33" s="36">
        <f t="shared" si="0"/>
        <v>21768.050450637646</v>
      </c>
      <c r="AA33" s="151"/>
      <c r="AB33" s="151"/>
      <c r="AC33" s="151"/>
    </row>
    <row r="34" spans="1:29" s="46" customFormat="1" ht="13.7" customHeight="1" x14ac:dyDescent="0.2">
      <c r="A34" s="109">
        <v>2016</v>
      </c>
      <c r="B34" s="42">
        <v>10074.845121840001</v>
      </c>
      <c r="C34" s="43">
        <v>12312.444402430003</v>
      </c>
      <c r="D34" s="43">
        <v>45.897396309999998</v>
      </c>
      <c r="E34" s="43">
        <v>2096.2828840000002</v>
      </c>
      <c r="F34" s="43">
        <v>153.53</v>
      </c>
      <c r="G34" s="43">
        <v>47.8643</v>
      </c>
      <c r="H34" s="43">
        <v>0</v>
      </c>
      <c r="I34" s="43">
        <v>1998.3</v>
      </c>
      <c r="J34" s="43">
        <v>28.589521210000001</v>
      </c>
      <c r="K34" s="43">
        <v>131.97911716999999</v>
      </c>
      <c r="L34" s="43">
        <v>434.52189508000009</v>
      </c>
      <c r="M34" s="43">
        <v>19.495161710000001</v>
      </c>
      <c r="N34" s="43">
        <v>664.89496199999996</v>
      </c>
      <c r="O34" s="43">
        <v>129.71</v>
      </c>
      <c r="P34" s="43">
        <v>408.86228899999998</v>
      </c>
      <c r="Q34" s="43">
        <v>277.41917812999998</v>
      </c>
      <c r="R34" s="43">
        <v>66.140310839999998</v>
      </c>
      <c r="S34" s="43">
        <v>178.78992347558341</v>
      </c>
      <c r="T34" s="43">
        <v>210.20607185000003</v>
      </c>
      <c r="U34" s="43">
        <v>4.03191101</v>
      </c>
      <c r="V34" s="43">
        <v>2709.2638453299214</v>
      </c>
      <c r="W34" s="43">
        <v>291.51657914000003</v>
      </c>
      <c r="X34" s="43">
        <v>578.85699999999997</v>
      </c>
      <c r="Y34" s="76">
        <v>5.43108507</v>
      </c>
      <c r="Z34" s="36">
        <f t="shared" si="0"/>
        <v>32868.872955595507</v>
      </c>
      <c r="AA34" s="151"/>
      <c r="AB34" s="151"/>
      <c r="AC34" s="151"/>
    </row>
    <row r="35" spans="1:29" s="46" customFormat="1" ht="13.7" customHeight="1" x14ac:dyDescent="0.2">
      <c r="A35" s="109">
        <v>2017</v>
      </c>
      <c r="B35" s="42">
        <v>13547.227444239999</v>
      </c>
      <c r="C35" s="43">
        <v>15838.5</v>
      </c>
      <c r="D35" s="43">
        <v>66.821084200000001</v>
      </c>
      <c r="E35" s="43">
        <v>3781.6167093416907</v>
      </c>
      <c r="F35" s="43">
        <v>206.90000000000003</v>
      </c>
      <c r="G35" s="43">
        <v>59.060310000000001</v>
      </c>
      <c r="H35" s="43">
        <v>0</v>
      </c>
      <c r="I35" s="43">
        <v>2500.35</v>
      </c>
      <c r="J35" s="43">
        <v>46.996507959999995</v>
      </c>
      <c r="K35" s="43">
        <v>182.45555886999998</v>
      </c>
      <c r="L35" s="43">
        <v>589.4082165100001</v>
      </c>
      <c r="M35" s="43">
        <v>27.943024470000001</v>
      </c>
      <c r="N35" s="43">
        <v>917.86999999999989</v>
      </c>
      <c r="O35" s="43">
        <v>142</v>
      </c>
      <c r="P35" s="43">
        <v>581.66848500000003</v>
      </c>
      <c r="Q35" s="43">
        <v>435.07736915999999</v>
      </c>
      <c r="R35" s="43">
        <v>68.168649180000003</v>
      </c>
      <c r="S35" s="43">
        <v>251.53078345381442</v>
      </c>
      <c r="T35" s="43">
        <v>301.90027987000002</v>
      </c>
      <c r="U35" s="43">
        <v>2.2459563500000006</v>
      </c>
      <c r="V35" s="43">
        <v>3594.9576266610284</v>
      </c>
      <c r="W35" s="43">
        <v>306.50683153575585</v>
      </c>
      <c r="X35" s="43">
        <v>782.11641912564824</v>
      </c>
      <c r="Y35" s="76">
        <v>4.46</v>
      </c>
      <c r="Z35" s="36">
        <f t="shared" si="0"/>
        <v>44235.781255927948</v>
      </c>
      <c r="AA35" s="151"/>
      <c r="AB35" s="151"/>
      <c r="AC35" s="151"/>
    </row>
    <row r="36" spans="1:29" s="46" customFormat="1" ht="13.7" customHeight="1" x14ac:dyDescent="0.2">
      <c r="A36" s="109">
        <v>2018</v>
      </c>
      <c r="B36" s="42">
        <v>17411.108350999999</v>
      </c>
      <c r="C36" s="43">
        <v>28748.222631000001</v>
      </c>
      <c r="D36" s="43">
        <v>71.026765639999994</v>
      </c>
      <c r="E36" s="43">
        <v>5461.0738680000004</v>
      </c>
      <c r="F36" s="43">
        <v>304.70870987000001</v>
      </c>
      <c r="G36" s="43">
        <v>67.83</v>
      </c>
      <c r="H36" s="43">
        <v>0</v>
      </c>
      <c r="I36" s="43">
        <v>2927.1099999999997</v>
      </c>
      <c r="J36" s="43">
        <v>50.635185119999996</v>
      </c>
      <c r="K36" s="43">
        <v>237.52332002999998</v>
      </c>
      <c r="L36" s="43">
        <v>924.39700454000013</v>
      </c>
      <c r="M36" s="43">
        <v>32.176960700000002</v>
      </c>
      <c r="N36" s="43">
        <v>1303.4205384100001</v>
      </c>
      <c r="O36" s="43">
        <v>195.83925856999997</v>
      </c>
      <c r="P36" s="43">
        <v>728.499595</v>
      </c>
      <c r="Q36" s="43">
        <v>640.25782056000003</v>
      </c>
      <c r="R36" s="43">
        <v>76.676504210000004</v>
      </c>
      <c r="S36" s="43">
        <v>282.65063262658265</v>
      </c>
      <c r="T36" s="43">
        <v>441.67433774000006</v>
      </c>
      <c r="U36" s="43">
        <v>3.83610601</v>
      </c>
      <c r="V36" s="43">
        <v>4845.13</v>
      </c>
      <c r="W36" s="43">
        <v>480.300447668</v>
      </c>
      <c r="X36" s="43">
        <v>797.18299999999999</v>
      </c>
      <c r="Y36" s="76">
        <v>3.65338319</v>
      </c>
      <c r="Z36" s="36">
        <f t="shared" si="0"/>
        <v>66034.934419884579</v>
      </c>
      <c r="AA36" s="151"/>
      <c r="AB36" s="151"/>
      <c r="AC36" s="151"/>
    </row>
    <row r="37" spans="1:29" s="46" customFormat="1" ht="13.7" customHeight="1" x14ac:dyDescent="0.2">
      <c r="A37" s="109">
        <v>2019</v>
      </c>
      <c r="B37" s="42">
        <v>21762.700901550001</v>
      </c>
      <c r="C37" s="43">
        <v>35357.673521970006</v>
      </c>
      <c r="D37" s="43">
        <v>109.34975616000001</v>
      </c>
      <c r="E37" s="43">
        <v>7570.0490886981615</v>
      </c>
      <c r="F37" s="43">
        <v>413.83</v>
      </c>
      <c r="G37" s="43">
        <v>69.03245150965131</v>
      </c>
      <c r="H37" s="43">
        <v>0</v>
      </c>
      <c r="I37" s="43">
        <v>5041.84</v>
      </c>
      <c r="J37" s="43">
        <v>53.144891270000002</v>
      </c>
      <c r="K37" s="43">
        <v>326.42024629000002</v>
      </c>
      <c r="L37" s="43">
        <v>1463.0382602924597</v>
      </c>
      <c r="M37" s="43">
        <v>49.3847138</v>
      </c>
      <c r="N37" s="43">
        <v>1644.89777417</v>
      </c>
      <c r="O37" s="43">
        <v>283.28814851999999</v>
      </c>
      <c r="P37" s="43">
        <v>982.04241123999998</v>
      </c>
      <c r="Q37" s="43">
        <v>826.17064482000012</v>
      </c>
      <c r="R37" s="43">
        <v>169.93689207</v>
      </c>
      <c r="S37" s="43">
        <v>433.7079915625178</v>
      </c>
      <c r="T37" s="43">
        <v>488.3197328</v>
      </c>
      <c r="U37" s="43">
        <v>3.4294451800000001</v>
      </c>
      <c r="V37" s="43">
        <v>6889.73</v>
      </c>
      <c r="W37" s="43">
        <v>614.03198770850008</v>
      </c>
      <c r="X37" s="43">
        <v>1137.7819999999999</v>
      </c>
      <c r="Y37" s="76">
        <v>5.2771566380000001</v>
      </c>
      <c r="Z37" s="36">
        <f t="shared" si="0"/>
        <v>85695.078016249317</v>
      </c>
      <c r="AA37" s="151"/>
      <c r="AB37" s="151"/>
      <c r="AC37" s="151"/>
    </row>
    <row r="38" spans="1:29" s="46" customFormat="1" ht="13.7" customHeight="1" x14ac:dyDescent="0.2">
      <c r="A38" s="109">
        <v>2020</v>
      </c>
      <c r="B38" s="42">
        <v>25210.01493578</v>
      </c>
      <c r="C38" s="43">
        <v>41722.394955410004</v>
      </c>
      <c r="D38" s="43">
        <v>139.07151293999999</v>
      </c>
      <c r="E38" s="43">
        <v>17531</v>
      </c>
      <c r="F38" s="43">
        <v>0</v>
      </c>
      <c r="G38" s="43">
        <v>94.408845299999996</v>
      </c>
      <c r="H38" s="43">
        <v>0</v>
      </c>
      <c r="I38" s="43">
        <v>5697.0188199999993</v>
      </c>
      <c r="J38" s="43">
        <v>60.776850199999998</v>
      </c>
      <c r="K38" s="43">
        <v>436.20293701000003</v>
      </c>
      <c r="L38" s="43">
        <v>0</v>
      </c>
      <c r="M38" s="43">
        <v>48.913338901000003</v>
      </c>
      <c r="N38" s="43">
        <v>2191.759219</v>
      </c>
      <c r="O38" s="43">
        <v>469.34198949000012</v>
      </c>
      <c r="P38" s="43">
        <v>1260.5331870099999</v>
      </c>
      <c r="Q38" s="43">
        <v>1124.2229928699999</v>
      </c>
      <c r="R38" s="43">
        <v>236.66992542000003</v>
      </c>
      <c r="S38" s="43">
        <v>549.07024459000002</v>
      </c>
      <c r="T38" s="43">
        <v>591.66053935000002</v>
      </c>
      <c r="U38" s="43">
        <v>2.4472484399999996</v>
      </c>
      <c r="V38" s="43">
        <v>10302.570000000002</v>
      </c>
      <c r="W38" s="43">
        <v>0</v>
      </c>
      <c r="X38" s="43">
        <v>1299.7687559000001</v>
      </c>
      <c r="Y38" s="76">
        <v>2.8886454500000003</v>
      </c>
      <c r="Z38" s="36">
        <f t="shared" si="0"/>
        <v>108970.73494306103</v>
      </c>
      <c r="AA38" s="151"/>
      <c r="AB38" s="151"/>
      <c r="AC38" s="151"/>
    </row>
    <row r="39" spans="1:29" s="46" customFormat="1" ht="13.7" customHeight="1" x14ac:dyDescent="0.2">
      <c r="A39" s="109">
        <v>2021</v>
      </c>
      <c r="B39" s="42">
        <v>41450.78015785</v>
      </c>
      <c r="C39" s="43">
        <v>72762.000000000015</v>
      </c>
      <c r="D39" s="43">
        <v>203.52860138</v>
      </c>
      <c r="E39" s="43">
        <v>16435.230680999997</v>
      </c>
      <c r="F39" s="43">
        <v>800.45</v>
      </c>
      <c r="G39" s="43">
        <v>187.44248116999998</v>
      </c>
      <c r="H39" s="43">
        <v>24.198783210000002</v>
      </c>
      <c r="I39" s="43">
        <v>9055.2099999999991</v>
      </c>
      <c r="J39" s="43">
        <v>116.03395318000001</v>
      </c>
      <c r="K39" s="43">
        <v>614.62142797000001</v>
      </c>
      <c r="L39" s="43">
        <v>2595.5</v>
      </c>
      <c r="M39" s="43">
        <v>85.266551950000007</v>
      </c>
      <c r="N39" s="43">
        <v>3157.2699999999995</v>
      </c>
      <c r="O39" s="43">
        <v>797.8654865699998</v>
      </c>
      <c r="P39" s="43">
        <v>2070.31594868</v>
      </c>
      <c r="Q39" s="43">
        <v>1811.943579</v>
      </c>
      <c r="R39" s="43">
        <v>310.27427107</v>
      </c>
      <c r="S39" s="43">
        <v>767.60719926238892</v>
      </c>
      <c r="T39" s="43">
        <v>898.8849646000001</v>
      </c>
      <c r="U39" s="43">
        <v>3.6503694700000002</v>
      </c>
      <c r="V39" s="43">
        <v>13710.64</v>
      </c>
      <c r="W39" s="43">
        <v>1457.2349088799999</v>
      </c>
      <c r="X39" s="43">
        <v>2074.5907610599997</v>
      </c>
      <c r="Y39" s="76">
        <v>3.5375432600000001</v>
      </c>
      <c r="Z39" s="36">
        <f t="shared" si="0"/>
        <v>171394.07766956242</v>
      </c>
      <c r="AA39" s="151"/>
      <c r="AB39" s="151"/>
      <c r="AC39" s="151"/>
    </row>
    <row r="40" spans="1:29" s="46" customFormat="1" ht="13.7" customHeight="1" x14ac:dyDescent="0.2">
      <c r="A40" s="109">
        <v>2022</v>
      </c>
      <c r="B40" s="42">
        <v>64379.047259120001</v>
      </c>
      <c r="C40" s="43">
        <v>119294.78212035001</v>
      </c>
      <c r="D40" s="43">
        <v>362</v>
      </c>
      <c r="E40" s="43">
        <v>23515.877300243701</v>
      </c>
      <c r="F40" s="43">
        <v>527.64</v>
      </c>
      <c r="G40" s="43">
        <v>150.74533338000001</v>
      </c>
      <c r="H40" s="43">
        <v>41.749495759999995</v>
      </c>
      <c r="I40" s="43">
        <v>12179.16</v>
      </c>
      <c r="J40" s="43">
        <v>138.97886037999999</v>
      </c>
      <c r="K40" s="43">
        <v>940.77092489000006</v>
      </c>
      <c r="L40" s="43">
        <v>4175.23902296706</v>
      </c>
      <c r="M40" s="43">
        <v>160.02411293</v>
      </c>
      <c r="N40" s="43">
        <v>4753.8726581199999</v>
      </c>
      <c r="O40" s="43">
        <v>1454.9</v>
      </c>
      <c r="P40" s="43">
        <v>3411.2036030499999</v>
      </c>
      <c r="Q40" s="43">
        <v>2698.9409259999998</v>
      </c>
      <c r="R40" s="43">
        <v>354.41472252</v>
      </c>
      <c r="S40" s="43">
        <v>1217.7120274858801</v>
      </c>
      <c r="T40" s="43">
        <v>980.65924982000001</v>
      </c>
      <c r="U40" s="43">
        <v>3.45463269</v>
      </c>
      <c r="V40" s="43">
        <v>16566.009999999998</v>
      </c>
      <c r="W40" s="43">
        <v>1972.34</v>
      </c>
      <c r="X40" s="43">
        <v>2768.5466145700002</v>
      </c>
      <c r="Y40" s="76">
        <v>5.2282280800000001</v>
      </c>
      <c r="Z40" s="36">
        <f t="shared" si="0"/>
        <v>262053.29709235672</v>
      </c>
      <c r="AA40" s="151"/>
      <c r="AB40" s="151"/>
      <c r="AC40" s="151"/>
    </row>
    <row r="41" spans="1:29" s="46" customFormat="1" ht="13.7" customHeight="1" x14ac:dyDescent="0.2">
      <c r="A41" s="109">
        <v>2023</v>
      </c>
      <c r="B41" s="42">
        <v>123739.46426583</v>
      </c>
      <c r="C41" s="43">
        <v>189895</v>
      </c>
      <c r="D41" s="43">
        <v>695</v>
      </c>
      <c r="E41" s="43">
        <v>35134.326947639944</v>
      </c>
      <c r="F41" s="43">
        <v>1578.41</v>
      </c>
      <c r="G41" s="43">
        <v>153.80266474000001</v>
      </c>
      <c r="H41" s="43">
        <v>5.9362907599999986</v>
      </c>
      <c r="I41" s="43">
        <v>18803.34</v>
      </c>
      <c r="J41" s="43">
        <v>162.59025965000004</v>
      </c>
      <c r="K41" s="43">
        <v>1449.9284068300001</v>
      </c>
      <c r="L41" s="43">
        <v>6001.4918320925917</v>
      </c>
      <c r="M41" s="43">
        <v>263.02128892299999</v>
      </c>
      <c r="N41" s="43">
        <v>9440.8999999999978</v>
      </c>
      <c r="O41" s="43">
        <v>2569.5766925600001</v>
      </c>
      <c r="P41" s="43">
        <v>6196</v>
      </c>
      <c r="Q41" s="43">
        <v>4503.5718209999995</v>
      </c>
      <c r="R41" s="43">
        <v>403.27046370000005</v>
      </c>
      <c r="S41" s="43">
        <v>2207.8281573574677</v>
      </c>
      <c r="T41" s="43">
        <v>1429.2004994100002</v>
      </c>
      <c r="U41" s="43">
        <v>2.2870928300000002</v>
      </c>
      <c r="V41" s="43">
        <v>22127.02</v>
      </c>
      <c r="W41" s="43">
        <v>3386.0641723700001</v>
      </c>
      <c r="X41" s="43">
        <v>4701.598</v>
      </c>
      <c r="Y41" s="76">
        <v>4.6153577200000004</v>
      </c>
      <c r="Z41" s="36">
        <f t="shared" si="0"/>
        <v>434854.24421341304</v>
      </c>
      <c r="AA41" s="151"/>
      <c r="AB41" s="151"/>
      <c r="AC41" s="151"/>
    </row>
    <row r="42" spans="1:29" s="46" customFormat="1" ht="13.7" customHeight="1" x14ac:dyDescent="0.2">
      <c r="A42" s="109">
        <v>2024</v>
      </c>
      <c r="B42" s="42">
        <v>369868.66098671011</v>
      </c>
      <c r="C42" s="43">
        <v>828899.41576643765</v>
      </c>
      <c r="D42" s="43">
        <v>2373.7532631700001</v>
      </c>
      <c r="E42" s="43">
        <v>79789.275655999998</v>
      </c>
      <c r="F42" s="43">
        <v>4840.2200000000012</v>
      </c>
      <c r="G42" s="43">
        <v>281.39514368000005</v>
      </c>
      <c r="H42" s="43">
        <v>134.45300503000001</v>
      </c>
      <c r="I42" s="43">
        <v>52093.700000000004</v>
      </c>
      <c r="J42" s="43">
        <v>604.51660772000002</v>
      </c>
      <c r="K42" s="43">
        <v>4045.31147573</v>
      </c>
      <c r="L42" s="43"/>
      <c r="M42" s="43">
        <v>1146.1018917599999</v>
      </c>
      <c r="N42" s="43">
        <v>27290.831935120004</v>
      </c>
      <c r="O42" s="43">
        <v>6262.6235054600002</v>
      </c>
      <c r="P42" s="43">
        <v>20072.900000000001</v>
      </c>
      <c r="Q42" s="43">
        <v>11210.903924000002</v>
      </c>
      <c r="R42" s="43">
        <v>493.579048</v>
      </c>
      <c r="S42" s="43">
        <v>6023.1540597716839</v>
      </c>
      <c r="T42" s="43">
        <v>5655.0429849299999</v>
      </c>
      <c r="U42" s="43">
        <v>9.1858417213971162</v>
      </c>
      <c r="V42" s="43">
        <v>75847.240000000005</v>
      </c>
      <c r="W42" s="43"/>
      <c r="X42" s="43">
        <v>12185.063679999999</v>
      </c>
      <c r="Y42" s="37">
        <v>4.1448383500000006</v>
      </c>
      <c r="Z42" s="36">
        <f t="shared" si="0"/>
        <v>1509131.4736135909</v>
      </c>
      <c r="AA42" s="151"/>
      <c r="AB42" s="151"/>
      <c r="AC42" s="151"/>
    </row>
    <row r="43" spans="1:29" s="46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f t="shared" si="0"/>
        <v>#N/A</v>
      </c>
      <c r="AA43" s="151"/>
      <c r="AB43" s="151"/>
      <c r="AC43" s="151"/>
    </row>
    <row r="44" spans="1:29" ht="14.2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37" t="e">
        <v>#N/A</v>
      </c>
      <c r="Z44" s="36" t="e">
        <f t="shared" si="0"/>
        <v>#N/A</v>
      </c>
      <c r="AA44" s="151"/>
      <c r="AB44" s="151"/>
      <c r="AC44" s="151"/>
    </row>
    <row r="45" spans="1:29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37" t="e">
        <v>#N/A</v>
      </c>
      <c r="Z45" s="36" t="e">
        <f t="shared" si="0"/>
        <v>#N/A</v>
      </c>
      <c r="AA45" s="151"/>
      <c r="AB45" s="151"/>
      <c r="AC45" s="151"/>
    </row>
    <row r="46" spans="1:29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37" t="e">
        <v>#N/A</v>
      </c>
      <c r="Z46" s="36" t="e">
        <f t="shared" si="0"/>
        <v>#N/A</v>
      </c>
      <c r="AA46" s="151"/>
      <c r="AB46" s="151"/>
      <c r="AC46" s="151"/>
    </row>
    <row r="47" spans="1:29" ht="14.2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37" t="e">
        <v>#N/A</v>
      </c>
      <c r="Z47" s="36" t="e">
        <f t="shared" si="0"/>
        <v>#N/A</v>
      </c>
      <c r="AA47" s="151"/>
      <c r="AB47" s="151"/>
      <c r="AC47" s="151"/>
    </row>
    <row r="48" spans="1:29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37" t="e">
        <v>#N/A</v>
      </c>
      <c r="Z48" s="36" t="e">
        <f t="shared" si="0"/>
        <v>#N/A</v>
      </c>
      <c r="AA48" s="151"/>
      <c r="AB48" s="151"/>
      <c r="AC48" s="151"/>
    </row>
    <row r="49" spans="1:1" x14ac:dyDescent="0.2">
      <c r="A49" s="109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26" x14ac:dyDescent="0.2">
      <c r="A65" s="111"/>
    </row>
    <row r="66" spans="1:26" x14ac:dyDescent="0.2">
      <c r="A66" s="111"/>
    </row>
    <row r="67" spans="1:26" x14ac:dyDescent="0.2">
      <c r="A67" s="111"/>
    </row>
    <row r="68" spans="1:26" x14ac:dyDescent="0.2">
      <c r="A68" s="111"/>
    </row>
    <row r="69" spans="1:26" x14ac:dyDescent="0.2">
      <c r="A69" s="111"/>
    </row>
    <row r="70" spans="1:26" x14ac:dyDescent="0.2">
      <c r="A70" s="111"/>
    </row>
    <row r="71" spans="1:26" x14ac:dyDescent="0.2">
      <c r="A71" s="111"/>
    </row>
    <row r="72" spans="1:26" x14ac:dyDescent="0.2">
      <c r="A72" s="111"/>
    </row>
    <row r="73" spans="1:26" x14ac:dyDescent="0.2">
      <c r="A73" s="111"/>
    </row>
    <row r="74" spans="1:26" x14ac:dyDescent="0.2">
      <c r="A74" s="111"/>
    </row>
    <row r="75" spans="1:26" x14ac:dyDescent="0.2">
      <c r="A75" s="111"/>
    </row>
    <row r="76" spans="1:26" x14ac:dyDescent="0.2">
      <c r="A76" s="111"/>
    </row>
    <row r="77" spans="1:26" x14ac:dyDescent="0.2">
      <c r="A77" s="111"/>
    </row>
    <row r="78" spans="1:26" x14ac:dyDescent="0.2">
      <c r="A78" s="111"/>
    </row>
    <row r="79" spans="1:26" x14ac:dyDescent="0.2">
      <c r="A79" s="111"/>
    </row>
    <row r="80" spans="1:26" x14ac:dyDescent="0.2">
      <c r="A80" s="111"/>
      <c r="B80" s="1">
        <v>291199.99905588687</v>
      </c>
      <c r="C80" s="1">
        <v>460418.99686833873</v>
      </c>
      <c r="D80" s="1">
        <v>640.00283386799686</v>
      </c>
      <c r="E80" s="1">
        <v>88328.005440266948</v>
      </c>
      <c r="F80" s="1">
        <v>10014.003418749384</v>
      </c>
      <c r="G80" s="1">
        <v>3660.0062251023805</v>
      </c>
      <c r="H80" s="1">
        <v>915.99806732543448</v>
      </c>
      <c r="I80" s="1">
        <v>36823.996170018479</v>
      </c>
      <c r="J80" s="1">
        <v>1266.0034099074815</v>
      </c>
      <c r="K80" s="1">
        <v>3893.9946850742808</v>
      </c>
      <c r="L80" s="1">
        <v>13114.302604191978</v>
      </c>
      <c r="M80" s="1">
        <v>916.99457837527382</v>
      </c>
      <c r="N80" s="1">
        <v>25833.999608430251</v>
      </c>
      <c r="O80" s="1">
        <v>6133.9982157209251</v>
      </c>
      <c r="P80" s="1">
        <v>4493.9965433391098</v>
      </c>
      <c r="Q80" s="1">
        <v>13200.999065528005</v>
      </c>
      <c r="R80" s="1">
        <v>10509.997630132899</v>
      </c>
      <c r="S80" s="1">
        <v>3882.9947361779773</v>
      </c>
      <c r="T80" s="1">
        <v>6682.9991494862816</v>
      </c>
      <c r="U80" s="1">
        <v>47.998615567263478</v>
      </c>
      <c r="V80" s="1">
        <v>110239.99307218322</v>
      </c>
      <c r="W80" s="1">
        <v>6022.5039601831268</v>
      </c>
      <c r="X80" s="1">
        <v>19407.001592491168</v>
      </c>
      <c r="Y80" s="1">
        <v>106.9971800308309</v>
      </c>
      <c r="Z80" s="1">
        <v>1117755.7827263761</v>
      </c>
    </row>
    <row r="81" spans="1:26" x14ac:dyDescent="0.2">
      <c r="A81" s="111"/>
      <c r="B81" s="1">
        <v>1248699.979285744</v>
      </c>
      <c r="C81" s="1">
        <v>2476750.977649882</v>
      </c>
      <c r="D81" s="1">
        <v>3103.0120025320157</v>
      </c>
      <c r="E81" s="1">
        <v>512561.01982127497</v>
      </c>
      <c r="F81" s="1">
        <v>29578.972661953205</v>
      </c>
      <c r="G81" s="1">
        <v>9183.0141885944904</v>
      </c>
      <c r="H81" s="1">
        <v>10990.020251540111</v>
      </c>
      <c r="I81" s="1">
        <v>200628.02053892415</v>
      </c>
      <c r="J81" s="1">
        <v>5240.9782794574521</v>
      </c>
      <c r="K81" s="1">
        <v>21730.99447145142</v>
      </c>
      <c r="L81" s="1">
        <v>56129.995832012697</v>
      </c>
      <c r="M81" s="1">
        <v>2679.982449912713</v>
      </c>
      <c r="N81" s="1">
        <v>130581.97358020411</v>
      </c>
      <c r="O81" s="1">
        <v>15327.006094402415</v>
      </c>
      <c r="P81" s="1">
        <v>26476.021835061481</v>
      </c>
      <c r="Q81" s="1">
        <v>56279.998502008726</v>
      </c>
      <c r="R81" s="1">
        <v>25946.974897816111</v>
      </c>
      <c r="S81" s="1">
        <v>8722.9733735985174</v>
      </c>
      <c r="T81" s="1">
        <v>22362.021201063581</v>
      </c>
      <c r="U81" s="1">
        <v>3539.0107908932259</v>
      </c>
      <c r="V81" s="1">
        <v>620086.99573694298</v>
      </c>
      <c r="W81" s="1">
        <v>20659.013726614394</v>
      </c>
      <c r="X81" s="1">
        <v>36847.984592731336</v>
      </c>
      <c r="Y81" s="1">
        <v>1766.9971941946403</v>
      </c>
      <c r="Z81" s="1">
        <v>5545873.9389588097</v>
      </c>
    </row>
    <row r="82" spans="1:26" x14ac:dyDescent="0.2">
      <c r="A82" s="111"/>
      <c r="B82" s="1">
        <v>41753.594350494917</v>
      </c>
      <c r="C82" s="1">
        <v>85627.500289948992</v>
      </c>
      <c r="D82" s="1">
        <v>39.698640303131803</v>
      </c>
      <c r="E82" s="1">
        <v>11657.176463423375</v>
      </c>
      <c r="F82" s="1">
        <v>461.56610576353035</v>
      </c>
      <c r="G82" s="1">
        <v>158.05966880194458</v>
      </c>
      <c r="H82" s="1">
        <v>214.02915736410006</v>
      </c>
      <c r="I82" s="1">
        <v>5617.2554198192074</v>
      </c>
      <c r="J82" s="1">
        <v>64.8810911927322</v>
      </c>
      <c r="K82" s="1">
        <v>700.73229931770049</v>
      </c>
      <c r="L82" s="1">
        <v>1553.5336557083824</v>
      </c>
      <c r="M82" s="1">
        <v>29.220230538756734</v>
      </c>
      <c r="N82" s="1">
        <v>3657.2577628309141</v>
      </c>
      <c r="O82" s="1">
        <v>468.80355742505503</v>
      </c>
      <c r="P82" s="1">
        <v>379.14461902944777</v>
      </c>
      <c r="Q82" s="1">
        <v>1203.7289968800897</v>
      </c>
      <c r="R82" s="1">
        <v>301.94582274135979</v>
      </c>
      <c r="S82" s="1">
        <v>252.8050535449554</v>
      </c>
      <c r="T82" s="1">
        <v>789.99901985372719</v>
      </c>
      <c r="U82" s="1">
        <v>4.341232414200312</v>
      </c>
      <c r="V82" s="1">
        <v>10200.172479093102</v>
      </c>
      <c r="W82" s="1">
        <v>242.96864248757805</v>
      </c>
      <c r="X82" s="1">
        <v>607.79039708249832</v>
      </c>
      <c r="Y82" s="1">
        <v>4.7953794095041955</v>
      </c>
      <c r="Z82" s="1">
        <v>165991.00033546929</v>
      </c>
    </row>
    <row r="83" spans="1:26" x14ac:dyDescent="0.2">
      <c r="A83" s="111"/>
      <c r="B83" s="1">
        <v>874366.14837648696</v>
      </c>
      <c r="C83" s="1">
        <v>1894519.5021724715</v>
      </c>
      <c r="D83" s="1">
        <v>1923.9747327874375</v>
      </c>
      <c r="E83" s="1">
        <v>440999.66437703464</v>
      </c>
      <c r="F83" s="1">
        <v>26329.273604036276</v>
      </c>
      <c r="G83" s="1">
        <v>7816.2793025796173</v>
      </c>
      <c r="H83" s="1">
        <v>1257.8672511237619</v>
      </c>
      <c r="I83" s="1">
        <v>160748.94375749564</v>
      </c>
      <c r="J83" s="1">
        <v>4446.415431792745</v>
      </c>
      <c r="K83" s="1">
        <v>15002.838450347981</v>
      </c>
      <c r="L83" s="1">
        <v>52444.983818730499</v>
      </c>
      <c r="M83" s="1">
        <v>2294.0160464777982</v>
      </c>
      <c r="N83" s="1">
        <v>84477.79497271018</v>
      </c>
      <c r="O83" s="1">
        <v>20408.364207332805</v>
      </c>
      <c r="P83" s="1">
        <v>10537.008164978684</v>
      </c>
      <c r="Q83" s="1">
        <v>26212.991463958388</v>
      </c>
      <c r="R83" s="1">
        <v>8992.55449315033</v>
      </c>
      <c r="S83" s="1">
        <v>13495.186068134875</v>
      </c>
      <c r="T83" s="1">
        <v>21639.924124878959</v>
      </c>
      <c r="U83" s="1">
        <v>803.00496733030775</v>
      </c>
      <c r="V83" s="1">
        <v>366101.91985047772</v>
      </c>
      <c r="W83" s="1">
        <v>8651.8217430680652</v>
      </c>
      <c r="X83" s="1">
        <v>9415.0034926144908</v>
      </c>
      <c r="Y83" s="1">
        <v>178.99749864605889</v>
      </c>
      <c r="Z83" s="1">
        <v>4053064.4783686465</v>
      </c>
    </row>
    <row r="84" spans="1:26" x14ac:dyDescent="0.2">
      <c r="A84" s="111"/>
      <c r="B84" s="1">
        <v>3219470.3837836166</v>
      </c>
      <c r="C84" s="1">
        <v>4120000</v>
      </c>
      <c r="D84" s="1">
        <v>17240</v>
      </c>
      <c r="E84" s="1">
        <v>1164000</v>
      </c>
      <c r="F84" s="1">
        <v>69606</v>
      </c>
      <c r="G84" s="1">
        <v>13882.098</v>
      </c>
      <c r="H84" s="1">
        <v>914.37</v>
      </c>
      <c r="I84" s="1">
        <v>277669.03380786051</v>
      </c>
      <c r="J84" s="1">
        <v>13603.646000000002</v>
      </c>
      <c r="K84" s="1">
        <v>56650</v>
      </c>
      <c r="L84" s="1">
        <v>132356</v>
      </c>
      <c r="M84" s="1">
        <v>9139</v>
      </c>
      <c r="N84" s="1">
        <v>259000</v>
      </c>
      <c r="O84" s="1">
        <v>48541.5</v>
      </c>
      <c r="P84" s="1">
        <v>34284</v>
      </c>
      <c r="Q84" s="1">
        <v>64180</v>
      </c>
      <c r="R84" s="1">
        <v>21264</v>
      </c>
      <c r="S84" s="1">
        <v>43684</v>
      </c>
      <c r="T84" s="1">
        <v>72061</v>
      </c>
      <c r="U84" s="1">
        <v>520.87</v>
      </c>
      <c r="V84" s="1">
        <v>1164412.317</v>
      </c>
      <c r="W84" s="1">
        <v>28579</v>
      </c>
      <c r="X84" s="1">
        <v>111914.28398242158</v>
      </c>
      <c r="Y84" s="1">
        <v>1642.54</v>
      </c>
      <c r="Z84" s="1">
        <v>10944614.042573895</v>
      </c>
    </row>
    <row r="85" spans="1:26" x14ac:dyDescent="0.2">
      <c r="A85" s="111"/>
      <c r="B85" s="1">
        <v>385361.845678151</v>
      </c>
      <c r="C85" s="1">
        <v>460839</v>
      </c>
      <c r="D85" s="1">
        <v>1670.5918799999999</v>
      </c>
      <c r="E85" s="1">
        <v>207341</v>
      </c>
      <c r="F85" s="1">
        <v>10069.9</v>
      </c>
      <c r="G85" s="1">
        <v>1509</v>
      </c>
      <c r="H85" s="1">
        <v>109.82063337537799</v>
      </c>
      <c r="I85" s="1">
        <v>43338.773583182803</v>
      </c>
      <c r="J85" s="1">
        <v>1650</v>
      </c>
      <c r="K85" s="1">
        <v>6677</v>
      </c>
      <c r="L85" s="1">
        <v>12765.97</v>
      </c>
      <c r="M85" s="1">
        <v>1903.1</v>
      </c>
      <c r="N85" s="1">
        <v>31213.503175370985</v>
      </c>
      <c r="O85" s="1">
        <v>11735</v>
      </c>
      <c r="P85" s="1">
        <v>8455</v>
      </c>
      <c r="Q85" s="1">
        <v>10774</v>
      </c>
      <c r="R85" s="1">
        <v>4294</v>
      </c>
      <c r="S85" s="1">
        <v>5493.6</v>
      </c>
      <c r="T85" s="1">
        <v>7510</v>
      </c>
      <c r="U85" s="1">
        <v>66</v>
      </c>
      <c r="V85" s="1">
        <v>151768</v>
      </c>
      <c r="W85" s="1">
        <v>4634.8</v>
      </c>
      <c r="X85" s="1">
        <v>15079.6210749971</v>
      </c>
      <c r="Y85" s="1">
        <v>66</v>
      </c>
      <c r="Z85" s="1">
        <v>1384325.5260250773</v>
      </c>
    </row>
    <row r="86" spans="1:26" x14ac:dyDescent="0.2">
      <c r="A86" s="111"/>
      <c r="B86" s="1">
        <v>383369.54700000008</v>
      </c>
      <c r="C86" s="1">
        <v>536141.38758403307</v>
      </c>
      <c r="D86" s="1">
        <v>2248.1380816102401</v>
      </c>
      <c r="E86" s="1">
        <v>213485.4</v>
      </c>
      <c r="F86" s="1">
        <v>11733.8</v>
      </c>
      <c r="G86" s="1">
        <v>1548.7759999999998</v>
      </c>
      <c r="H86" s="1">
        <v>113.75806</v>
      </c>
      <c r="I86" s="1">
        <v>56054.168227753005</v>
      </c>
      <c r="J86" s="1">
        <v>1561.03859189934</v>
      </c>
      <c r="K86" s="1">
        <v>9659.7999999999993</v>
      </c>
      <c r="L86" s="1">
        <v>13185.713</v>
      </c>
      <c r="M86" s="1">
        <v>2630.924</v>
      </c>
      <c r="N86" s="1">
        <v>38096.578999999998</v>
      </c>
      <c r="O86" s="1">
        <v>9906.4</v>
      </c>
      <c r="P86" s="1">
        <v>13012.582999999999</v>
      </c>
      <c r="Q86" s="1">
        <v>14927</v>
      </c>
      <c r="R86" s="1">
        <v>3601.2676583592201</v>
      </c>
      <c r="S86" s="1">
        <v>5591.9</v>
      </c>
      <c r="T86" s="1">
        <v>11060</v>
      </c>
      <c r="U86" s="1">
        <v>118.1</v>
      </c>
      <c r="V86" s="1">
        <v>149040.83800000002</v>
      </c>
      <c r="W86" s="1">
        <v>5815.68462679189</v>
      </c>
      <c r="X86" s="1">
        <v>9576.5</v>
      </c>
      <c r="Y86" s="1">
        <v>62.35</v>
      </c>
      <c r="Z86" s="1">
        <v>1492541.6528304468</v>
      </c>
    </row>
    <row r="87" spans="1:26" x14ac:dyDescent="0.2">
      <c r="A87" s="111"/>
      <c r="B87" s="1">
        <v>416265.5</v>
      </c>
      <c r="C87" s="1">
        <v>557821.93999999994</v>
      </c>
      <c r="D87" s="1">
        <v>3441.6089999999999</v>
      </c>
      <c r="E87" s="1">
        <v>232875</v>
      </c>
      <c r="F87" s="1">
        <v>10132.607</v>
      </c>
      <c r="G87" s="1">
        <v>2738</v>
      </c>
      <c r="H87" s="1">
        <v>108.1</v>
      </c>
      <c r="I87" s="1">
        <v>68044.040957588601</v>
      </c>
      <c r="J87" s="1">
        <v>1064.4219599999999</v>
      </c>
      <c r="K87" s="1">
        <v>10207.648000000001</v>
      </c>
      <c r="L87" s="1">
        <v>14745.873</v>
      </c>
      <c r="M87" s="1">
        <v>1957.0529999999999</v>
      </c>
      <c r="N87" s="1">
        <v>55951.32</v>
      </c>
      <c r="O87" s="1">
        <v>11776.9</v>
      </c>
      <c r="P87" s="1">
        <v>10129</v>
      </c>
      <c r="Q87" s="1">
        <v>17926</v>
      </c>
      <c r="R87" s="1">
        <v>4372.0800399999998</v>
      </c>
      <c r="S87" s="1">
        <v>5590.6209999999992</v>
      </c>
      <c r="T87" s="1">
        <v>16330</v>
      </c>
      <c r="U87" s="1">
        <v>104.42800000000001</v>
      </c>
      <c r="V87" s="1">
        <v>181402.43</v>
      </c>
      <c r="W87" s="1">
        <v>7520.3878128791603</v>
      </c>
      <c r="X87" s="1">
        <v>18766.996241000001</v>
      </c>
      <c r="Y87" s="1">
        <v>90.314999999999998</v>
      </c>
      <c r="Z87" s="1">
        <v>1649362.271011468</v>
      </c>
    </row>
    <row r="88" spans="1:26" x14ac:dyDescent="0.2">
      <c r="A88" s="111"/>
      <c r="B88" s="1">
        <v>406939.32799999998</v>
      </c>
      <c r="C88" s="1">
        <v>531203.29362840508</v>
      </c>
      <c r="D88" s="1">
        <v>2342.1484168801403</v>
      </c>
      <c r="E88" s="1">
        <v>241176.30195706201</v>
      </c>
      <c r="F88" s="1">
        <v>8725.2790000000005</v>
      </c>
      <c r="G88" s="1">
        <v>3107.7610199999999</v>
      </c>
      <c r="H88" s="1">
        <v>648.16800000000001</v>
      </c>
      <c r="I88" s="1">
        <v>74832.787408574906</v>
      </c>
      <c r="J88" s="1">
        <v>708.33100000000002</v>
      </c>
      <c r="K88" s="1">
        <v>8499.9520000000011</v>
      </c>
      <c r="L88" s="1">
        <v>14324.392</v>
      </c>
      <c r="M88" s="1">
        <v>1439.559</v>
      </c>
      <c r="N88" s="1">
        <v>34884.512000000002</v>
      </c>
      <c r="O88" s="1">
        <v>11018.2</v>
      </c>
      <c r="P88" s="1">
        <v>11178.868012000001</v>
      </c>
      <c r="Q88" s="1">
        <v>14058</v>
      </c>
      <c r="R88" s="1">
        <v>4042.0809999999997</v>
      </c>
      <c r="S88" s="1">
        <v>6070.6710000000003</v>
      </c>
      <c r="T88" s="1">
        <v>14842.585009861899</v>
      </c>
      <c r="U88" s="1">
        <v>18.494</v>
      </c>
      <c r="V88" s="1">
        <v>154572.997208844</v>
      </c>
      <c r="W88" s="1">
        <v>6980.7046240956297</v>
      </c>
      <c r="X88" s="1">
        <v>11617.92821</v>
      </c>
      <c r="Y88" s="1">
        <v>72.713999999999999</v>
      </c>
      <c r="Z88" s="1">
        <v>1563305.0564957242</v>
      </c>
    </row>
    <row r="89" spans="1:26" x14ac:dyDescent="0.2">
      <c r="A89" s="111"/>
      <c r="B89" s="1">
        <v>391811.81199999998</v>
      </c>
      <c r="C89" s="1">
        <v>592423.90314408345</v>
      </c>
      <c r="D89" s="1">
        <v>4193</v>
      </c>
      <c r="E89" s="1">
        <v>245590.50836835941</v>
      </c>
      <c r="F89" s="1">
        <v>8876.6319999999996</v>
      </c>
      <c r="G89" s="1">
        <v>3090.1653900000001</v>
      </c>
      <c r="H89" s="1">
        <v>695.22085887921992</v>
      </c>
      <c r="I89" s="1">
        <v>66173.327000000005</v>
      </c>
      <c r="J89" s="1">
        <v>799.17569533973767</v>
      </c>
      <c r="K89" s="1">
        <v>9433.0565997897884</v>
      </c>
      <c r="L89" s="1">
        <v>14764.231</v>
      </c>
      <c r="M89" s="1">
        <v>2282.1180708825923</v>
      </c>
      <c r="N89" s="1">
        <v>34499.531791905691</v>
      </c>
      <c r="O89" s="1">
        <v>10933.726918871605</v>
      </c>
      <c r="P89" s="1">
        <v>11658.343831440705</v>
      </c>
      <c r="Q89" s="1">
        <v>16820.380195881855</v>
      </c>
      <c r="R89" s="1">
        <v>4674.3498461964564</v>
      </c>
      <c r="S89" s="1">
        <v>8727.9789999999994</v>
      </c>
      <c r="T89" s="1">
        <v>16025.087442472059</v>
      </c>
      <c r="U89" s="1">
        <v>17.049232360461634</v>
      </c>
      <c r="V89" s="1">
        <v>154964.43237119677</v>
      </c>
      <c r="W89" s="1">
        <v>8232.8029999999999</v>
      </c>
      <c r="X89" s="1">
        <v>20305.888999999999</v>
      </c>
      <c r="Y89" s="1">
        <v>58.68</v>
      </c>
      <c r="Z89" s="1">
        <v>1627051.4027576593</v>
      </c>
    </row>
    <row r="90" spans="1:26" x14ac:dyDescent="0.2">
      <c r="A90" s="111"/>
      <c r="B90" s="1">
        <v>449973.05699999997</v>
      </c>
      <c r="C90" s="1">
        <v>667295</v>
      </c>
      <c r="D90" s="1">
        <v>3510.32</v>
      </c>
      <c r="E90" s="1">
        <v>250480.56299999999</v>
      </c>
      <c r="F90" s="1">
        <v>10291.126</v>
      </c>
      <c r="G90" s="1">
        <v>2669.71</v>
      </c>
      <c r="H90" s="1">
        <v>70.843000000000004</v>
      </c>
      <c r="I90" s="1">
        <v>63182.404000000002</v>
      </c>
      <c r="J90" s="1">
        <v>939.36800000000005</v>
      </c>
      <c r="K90" s="1">
        <v>8220.9840000000004</v>
      </c>
      <c r="L90" s="1">
        <v>15837.736607553705</v>
      </c>
      <c r="M90" s="1">
        <v>3307.62824</v>
      </c>
      <c r="N90" s="1">
        <v>47970</v>
      </c>
      <c r="O90" s="1">
        <v>12510.6</v>
      </c>
      <c r="P90" s="1">
        <v>12102</v>
      </c>
      <c r="Q90" s="1">
        <v>21005.933000000001</v>
      </c>
      <c r="R90" s="1">
        <v>6844.45</v>
      </c>
      <c r="S90" s="1">
        <v>5835</v>
      </c>
      <c r="T90" s="1">
        <v>13851.65</v>
      </c>
      <c r="U90" s="1">
        <v>15.349</v>
      </c>
      <c r="V90" s="1">
        <v>188429.70600000001</v>
      </c>
      <c r="W90" s="1">
        <v>8768.3410000000003</v>
      </c>
      <c r="X90" s="1">
        <v>19033.098000000002</v>
      </c>
      <c r="Y90" s="1">
        <v>140.572</v>
      </c>
      <c r="Z90" s="1">
        <v>1812285.4388475537</v>
      </c>
    </row>
    <row r="91" spans="1:26" x14ac:dyDescent="0.2">
      <c r="A91" s="111"/>
      <c r="B91" s="1">
        <v>480295.41399999999</v>
      </c>
      <c r="C91" s="1">
        <v>657128.09600999998</v>
      </c>
      <c r="D91" s="1">
        <v>3813.2160399999998</v>
      </c>
      <c r="E91" s="1">
        <v>285833.82613</v>
      </c>
      <c r="F91" s="1">
        <v>7478.9939999999997</v>
      </c>
      <c r="G91" s="1">
        <v>2175.9</v>
      </c>
      <c r="H91" s="1">
        <v>107.619</v>
      </c>
      <c r="I91" s="1">
        <v>66859.876489999995</v>
      </c>
      <c r="J91" s="1">
        <v>1024.6542899999999</v>
      </c>
      <c r="K91" s="1">
        <v>7801.6740399999999</v>
      </c>
      <c r="L91" s="1">
        <v>18388.831129999999</v>
      </c>
      <c r="M91" s="1">
        <v>1370.69082</v>
      </c>
      <c r="N91" s="1">
        <v>52886.925369999997</v>
      </c>
      <c r="O91" s="1">
        <v>13497.93735</v>
      </c>
      <c r="P91" s="1">
        <v>13587.70744</v>
      </c>
      <c r="Q91" s="1">
        <v>22737.5</v>
      </c>
      <c r="R91" s="1">
        <v>6297.5008099999995</v>
      </c>
      <c r="S91" s="1">
        <v>8066.4579999999996</v>
      </c>
      <c r="T91" s="1">
        <v>17801.36</v>
      </c>
      <c r="U91" s="1">
        <v>13.584960000000001</v>
      </c>
      <c r="V91" s="1">
        <v>186139.50073</v>
      </c>
      <c r="W91" s="1">
        <v>8407.9977600000002</v>
      </c>
      <c r="X91" s="1">
        <v>19253.567729999999</v>
      </c>
      <c r="Y91" s="1">
        <v>67</v>
      </c>
      <c r="Z91" s="1">
        <v>1881035.8320999998</v>
      </c>
    </row>
    <row r="92" spans="1:26" x14ac:dyDescent="0.2">
      <c r="A92" s="111"/>
      <c r="B92" s="1">
        <v>478610</v>
      </c>
      <c r="C92" s="1">
        <v>591395.88100000005</v>
      </c>
      <c r="D92" s="1">
        <v>3512.3561199999999</v>
      </c>
      <c r="E92" s="1">
        <v>274606.14299999998</v>
      </c>
      <c r="F92" s="1">
        <v>6740.14491</v>
      </c>
      <c r="G92" s="1">
        <v>1959.6961999999999</v>
      </c>
      <c r="H92" s="1">
        <v>53.98</v>
      </c>
      <c r="I92" s="1">
        <v>62370.425000000003</v>
      </c>
      <c r="J92" s="1">
        <v>891.29100000000005</v>
      </c>
      <c r="K92" s="1">
        <v>7561.1256100000001</v>
      </c>
      <c r="L92" s="1">
        <v>17552.593990000001</v>
      </c>
      <c r="M92" s="1">
        <v>1473.94373</v>
      </c>
      <c r="N92" s="1">
        <v>43473.786319999999</v>
      </c>
      <c r="O92" s="1">
        <v>13801.5</v>
      </c>
      <c r="P92" s="1">
        <v>12174.16106</v>
      </c>
      <c r="Q92" s="1">
        <v>20018.494999999999</v>
      </c>
      <c r="R92" s="1">
        <v>6009.44</v>
      </c>
      <c r="S92" s="1">
        <v>6682.1018899999999</v>
      </c>
      <c r="T92" s="1">
        <v>17722.72</v>
      </c>
      <c r="U92" s="1">
        <v>21.192789999999999</v>
      </c>
      <c r="V92" s="1">
        <v>182957.26229000001</v>
      </c>
      <c r="W92" s="1">
        <v>6480.4168599999994</v>
      </c>
      <c r="X92" s="1">
        <v>21853.565449999998</v>
      </c>
      <c r="Y92" s="1">
        <v>83.846999999999994</v>
      </c>
      <c r="Z92" s="1">
        <v>1778006.0692199999</v>
      </c>
    </row>
    <row r="93" spans="1:26" x14ac:dyDescent="0.2">
      <c r="A93" s="111"/>
      <c r="B93" s="1">
        <v>506544.30499999999</v>
      </c>
      <c r="C93" s="1">
        <v>626592.09981000004</v>
      </c>
      <c r="D93" s="1">
        <v>4405.5331799999994</v>
      </c>
      <c r="E93" s="1">
        <v>204632.655</v>
      </c>
      <c r="F93" s="1">
        <v>11762.551579999999</v>
      </c>
      <c r="G93" s="1">
        <v>1665.414</v>
      </c>
      <c r="H93" s="1">
        <v>27.677</v>
      </c>
      <c r="I93" s="1">
        <v>55347.528019999998</v>
      </c>
      <c r="J93" s="1">
        <v>930.66762000000006</v>
      </c>
      <c r="K93" s="1">
        <v>7025.4196099999999</v>
      </c>
      <c r="L93" s="1">
        <v>15991.59671</v>
      </c>
      <c r="M93" s="1">
        <v>1589.16318</v>
      </c>
      <c r="N93" s="1">
        <v>45488.959999999999</v>
      </c>
      <c r="O93" s="1">
        <v>15969.918030000001</v>
      </c>
      <c r="P93" s="1">
        <v>13481.98294</v>
      </c>
      <c r="Q93" s="1">
        <v>22962.84678</v>
      </c>
      <c r="R93" s="1">
        <v>5013.1338400000004</v>
      </c>
      <c r="S93" s="1">
        <v>7166</v>
      </c>
      <c r="T93" s="1">
        <v>17225.39</v>
      </c>
      <c r="U93" s="1">
        <v>16.563179999999999</v>
      </c>
      <c r="V93" s="1">
        <v>214520.179</v>
      </c>
      <c r="W93" s="1">
        <v>5874.3129999999992</v>
      </c>
      <c r="X93" s="1">
        <v>25172.500080000002</v>
      </c>
      <c r="Y93" s="1">
        <v>60.250999999999998</v>
      </c>
      <c r="Z93" s="1">
        <v>1809466.6485599999</v>
      </c>
    </row>
    <row r="94" spans="1:26" x14ac:dyDescent="0.2">
      <c r="A94" s="111"/>
      <c r="B94" s="1">
        <v>490091.52000000002</v>
      </c>
      <c r="C94" s="1">
        <v>555601.50457999995</v>
      </c>
      <c r="D94" s="1">
        <v>4160.8360000000002</v>
      </c>
      <c r="E94" s="1">
        <v>173510</v>
      </c>
      <c r="F94" s="1">
        <v>12470.6109</v>
      </c>
      <c r="G94" s="1">
        <v>1690.5</v>
      </c>
      <c r="H94" s="1">
        <v>2.8250000000000002</v>
      </c>
      <c r="I94" s="1">
        <v>59804.745180000005</v>
      </c>
      <c r="J94" s="1">
        <v>1319.15551</v>
      </c>
      <c r="K94" s="1">
        <v>6217.4402700000001</v>
      </c>
      <c r="L94" s="1">
        <v>14083.688459999999</v>
      </c>
      <c r="M94" s="1">
        <v>2897.74937</v>
      </c>
      <c r="N94" s="1">
        <v>49179.023999999998</v>
      </c>
      <c r="O94" s="1">
        <v>11701.7</v>
      </c>
      <c r="P94" s="1">
        <v>15281.191999999999</v>
      </c>
      <c r="Q94" s="1">
        <v>19947.04724</v>
      </c>
      <c r="R94" s="1">
        <v>3721.8909800000001</v>
      </c>
      <c r="S94" s="1">
        <v>10362.456</v>
      </c>
      <c r="T94" s="1">
        <v>13083.59</v>
      </c>
      <c r="U94" s="1">
        <v>14.078702999999997</v>
      </c>
      <c r="V94" s="1">
        <v>178238.10800000001</v>
      </c>
      <c r="W94" s="1">
        <v>5283.3155999999999</v>
      </c>
      <c r="X94" s="1">
        <v>22385.011740000002</v>
      </c>
      <c r="Y94" s="1">
        <v>51.999000000000002</v>
      </c>
      <c r="Z94" s="1">
        <v>1651099.988533</v>
      </c>
    </row>
    <row r="95" spans="1:26" x14ac:dyDescent="0.2">
      <c r="A95" s="111"/>
      <c r="B95" s="1">
        <v>463551.25</v>
      </c>
      <c r="C95" s="1">
        <v>596750</v>
      </c>
      <c r="D95" s="1">
        <v>3477.1997099999999</v>
      </c>
      <c r="E95" s="1">
        <v>172069.25900000002</v>
      </c>
      <c r="F95" s="1">
        <v>10655.116090400003</v>
      </c>
      <c r="G95" s="1">
        <v>2394.1</v>
      </c>
      <c r="H95" s="1">
        <v>19.813000000000002</v>
      </c>
      <c r="I95" s="1">
        <v>62524.462999999996</v>
      </c>
      <c r="J95" s="1">
        <v>1454.7384000000002</v>
      </c>
      <c r="K95" s="1">
        <v>6259.7517900000012</v>
      </c>
      <c r="L95" s="1">
        <v>19027.017380000001</v>
      </c>
      <c r="M95" s="1">
        <v>1670.1992599999999</v>
      </c>
      <c r="N95" s="1">
        <v>36820</v>
      </c>
      <c r="O95" s="1">
        <v>14710.382999999998</v>
      </c>
      <c r="P95" s="1">
        <v>14548.174628292576</v>
      </c>
      <c r="Q95" s="1">
        <v>22268.838</v>
      </c>
      <c r="R95" s="1">
        <v>8064.3051700000005</v>
      </c>
      <c r="S95" s="1">
        <v>6121.1539999999986</v>
      </c>
      <c r="T95" s="1">
        <v>14901.595283150522</v>
      </c>
      <c r="U95" s="1">
        <v>13.78185867313905</v>
      </c>
      <c r="V95" s="1">
        <v>203034.47</v>
      </c>
      <c r="W95" s="1">
        <v>6835.3269899999996</v>
      </c>
      <c r="X95" s="1">
        <v>21365.640779999998</v>
      </c>
      <c r="Y95" s="1">
        <v>91.088200000000001</v>
      </c>
      <c r="Z95" s="1">
        <v>1688627.6655405164</v>
      </c>
    </row>
    <row r="96" spans="1:26" x14ac:dyDescent="0.2">
      <c r="A96" s="111"/>
      <c r="B96" s="1">
        <v>571015.20900000003</v>
      </c>
      <c r="C96" s="1">
        <v>805370</v>
      </c>
      <c r="D96" s="1">
        <v>5653.8700500000004</v>
      </c>
      <c r="E96" s="1">
        <v>278620.76300000004</v>
      </c>
      <c r="F96" s="1">
        <v>27964.816666666669</v>
      </c>
      <c r="G96" s="1">
        <v>4261.7</v>
      </c>
      <c r="H96" s="1">
        <v>23.016000000000002</v>
      </c>
      <c r="I96" s="1">
        <v>84386.25</v>
      </c>
      <c r="J96" s="1">
        <v>972.88138000000004</v>
      </c>
      <c r="K96" s="1">
        <v>7492.95</v>
      </c>
      <c r="L96" s="1">
        <v>26684.23</v>
      </c>
      <c r="M96" s="1">
        <v>2730.5308199999999</v>
      </c>
      <c r="N96" s="1">
        <v>63611.366000000002</v>
      </c>
      <c r="O96" s="1">
        <v>17131.955000000002</v>
      </c>
      <c r="P96" s="1">
        <v>18370</v>
      </c>
      <c r="Q96" s="1">
        <v>26856.788</v>
      </c>
      <c r="R96" s="1">
        <v>8746.9359999999979</v>
      </c>
      <c r="S96" s="1">
        <v>13756.4987</v>
      </c>
      <c r="T96" s="1">
        <v>18925.830721682054</v>
      </c>
      <c r="U96" s="1">
        <v>480.39134000000001</v>
      </c>
      <c r="V96" s="1">
        <v>201445.58718999999</v>
      </c>
      <c r="W96" s="1">
        <v>8453.863159999999</v>
      </c>
      <c r="X96" s="1">
        <v>26389.319833869529</v>
      </c>
      <c r="Y96" s="1">
        <v>90</v>
      </c>
      <c r="Z96" s="1">
        <v>2219434.7528622183</v>
      </c>
    </row>
    <row r="97" spans="1:26" x14ac:dyDescent="0.2">
      <c r="A97" s="111"/>
      <c r="B97" s="1">
        <v>676800</v>
      </c>
      <c r="C97" s="1">
        <v>974489</v>
      </c>
      <c r="D97" s="1">
        <v>6503.35185</v>
      </c>
      <c r="E97" s="1">
        <v>296084.29200000002</v>
      </c>
      <c r="F97" s="1">
        <v>15155.66547</v>
      </c>
      <c r="G97" s="1">
        <v>3457.9</v>
      </c>
      <c r="H97" s="1">
        <v>27.783000000000001</v>
      </c>
      <c r="I97" s="1">
        <v>107182.08900000001</v>
      </c>
      <c r="J97" s="1">
        <v>1340.1701900000003</v>
      </c>
      <c r="K97" s="1">
        <v>7373.67</v>
      </c>
      <c r="L97" s="1">
        <v>28407.11</v>
      </c>
      <c r="M97" s="1">
        <v>3479.2223299999996</v>
      </c>
      <c r="N97" s="1">
        <v>75328.800999999992</v>
      </c>
      <c r="O97" s="1">
        <v>24467.733000000007</v>
      </c>
      <c r="P97" s="1">
        <v>22210</v>
      </c>
      <c r="Q97" s="1">
        <v>29760</v>
      </c>
      <c r="R97" s="1">
        <v>12250.232066680874</v>
      </c>
      <c r="S97" s="1">
        <v>13956.043000000005</v>
      </c>
      <c r="T97" s="1">
        <v>19932.489698832807</v>
      </c>
      <c r="U97" s="1">
        <v>1237.7049400000001</v>
      </c>
      <c r="V97" s="1">
        <v>250247.53699999998</v>
      </c>
      <c r="W97" s="1">
        <v>10108.804329999999</v>
      </c>
      <c r="X97" s="1">
        <v>43708.402037565182</v>
      </c>
      <c r="Y97" s="1">
        <v>90.06049999999999</v>
      </c>
      <c r="Z97" s="1">
        <v>2623598.0614130786</v>
      </c>
    </row>
    <row r="98" spans="1:26" x14ac:dyDescent="0.2">
      <c r="A98" s="111"/>
      <c r="B98" s="1">
        <v>694963</v>
      </c>
      <c r="C98" s="1">
        <v>1164779</v>
      </c>
      <c r="D98" s="1">
        <v>6522.6431600000005</v>
      </c>
      <c r="E98" s="1">
        <v>263481.98100000003</v>
      </c>
      <c r="F98" s="1">
        <v>26123.042999999998</v>
      </c>
      <c r="G98" s="1">
        <v>2963.9</v>
      </c>
      <c r="H98" s="1">
        <v>39.843999999999994</v>
      </c>
      <c r="I98" s="1">
        <v>121102.462</v>
      </c>
      <c r="J98" s="1">
        <v>1480.3673199999998</v>
      </c>
      <c r="K98" s="1">
        <v>7490</v>
      </c>
      <c r="L98" s="1">
        <v>37275.79</v>
      </c>
      <c r="M98" s="1">
        <v>3683.4330199999999</v>
      </c>
      <c r="N98" s="1">
        <v>86225.335306731635</v>
      </c>
      <c r="O98" s="1">
        <v>26520</v>
      </c>
      <c r="P98" s="1">
        <v>18082.308999999997</v>
      </c>
      <c r="Q98" s="1">
        <v>33176</v>
      </c>
      <c r="R98" s="1">
        <v>8189.45813</v>
      </c>
      <c r="S98" s="1">
        <v>15389.086000000001</v>
      </c>
      <c r="T98" s="1">
        <v>28966.799999999999</v>
      </c>
      <c r="U98" s="1">
        <v>1070.04926</v>
      </c>
      <c r="V98" s="1">
        <v>231189</v>
      </c>
      <c r="W98" s="1">
        <v>12557.543169397022</v>
      </c>
      <c r="X98" s="1">
        <v>45218.290546645374</v>
      </c>
      <c r="Y98" s="1">
        <v>99.978877999999995</v>
      </c>
      <c r="Z98" s="1">
        <v>2836589.313790774</v>
      </c>
    </row>
    <row r="99" spans="1:26" x14ac:dyDescent="0.2">
      <c r="A99" s="111"/>
      <c r="B99" s="1">
        <v>626421</v>
      </c>
      <c r="C99" s="1">
        <v>1167496</v>
      </c>
      <c r="D99" s="1">
        <v>7854.4634100000003</v>
      </c>
      <c r="E99" s="1">
        <v>288815.13400000002</v>
      </c>
      <c r="F99" s="1">
        <v>34394.400000000001</v>
      </c>
      <c r="G99" s="1">
        <v>4143.2744195261112</v>
      </c>
      <c r="H99" s="1">
        <v>261.279</v>
      </c>
      <c r="I99" s="1">
        <v>132865.864</v>
      </c>
      <c r="J99" s="1">
        <v>865.83808159999978</v>
      </c>
      <c r="K99" s="1">
        <v>10070.9012</v>
      </c>
      <c r="L99" s="1">
        <v>38511.86</v>
      </c>
      <c r="M99" s="1">
        <v>4220</v>
      </c>
      <c r="N99" s="1">
        <v>98490</v>
      </c>
      <c r="O99" s="1">
        <v>31567.491439999998</v>
      </c>
      <c r="P99" s="1">
        <v>35771.69</v>
      </c>
      <c r="Q99" s="1">
        <v>41550</v>
      </c>
      <c r="R99" s="1">
        <v>7492.1946100000005</v>
      </c>
      <c r="S99" s="1">
        <v>17646.791939999996</v>
      </c>
      <c r="T99" s="1">
        <v>29349.973999999995</v>
      </c>
      <c r="U99" s="1">
        <v>1002.3820000000001</v>
      </c>
      <c r="V99" s="1">
        <v>245224</v>
      </c>
      <c r="W99" s="1">
        <v>16088.500153007577</v>
      </c>
      <c r="X99" s="1">
        <v>40728.256965240915</v>
      </c>
      <c r="Y99" s="1">
        <v>260.666</v>
      </c>
      <c r="Z99" s="1">
        <v>2881091.9612193755</v>
      </c>
    </row>
    <row r="100" spans="1:26" x14ac:dyDescent="0.2">
      <c r="A100" s="111"/>
      <c r="B100" s="1">
        <v>656097.27700000012</v>
      </c>
      <c r="C100" s="1">
        <v>1224293</v>
      </c>
      <c r="D100" s="1">
        <v>9442.4897400000009</v>
      </c>
      <c r="E100" s="1">
        <v>289537</v>
      </c>
      <c r="F100" s="1">
        <v>26780</v>
      </c>
      <c r="G100" s="1">
        <v>6665.1776000000009</v>
      </c>
      <c r="H100" s="1">
        <v>49.397000000000006</v>
      </c>
      <c r="I100" s="1">
        <v>141740</v>
      </c>
      <c r="J100" s="1">
        <v>2171.5097499999997</v>
      </c>
      <c r="K100" s="1">
        <v>10360</v>
      </c>
      <c r="L100" s="1">
        <v>42676.33</v>
      </c>
      <c r="M100" s="1">
        <v>3477.2286999999997</v>
      </c>
      <c r="N100" s="1">
        <v>114636.28533333333</v>
      </c>
      <c r="O100" s="1">
        <v>32510</v>
      </c>
      <c r="P100" s="1">
        <v>37834</v>
      </c>
      <c r="Q100" s="1">
        <v>42973.51</v>
      </c>
      <c r="R100" s="1">
        <v>10305</v>
      </c>
      <c r="S100" s="1">
        <v>22937.06</v>
      </c>
      <c r="T100" s="1">
        <v>27687.13</v>
      </c>
      <c r="U100" s="1">
        <v>1039.769</v>
      </c>
      <c r="V100" s="1">
        <v>244140</v>
      </c>
      <c r="W100" s="1">
        <v>15427.940778237733</v>
      </c>
      <c r="X100" s="1">
        <v>62159.299309805523</v>
      </c>
      <c r="Y100" s="1">
        <v>329.83603738363576</v>
      </c>
      <c r="Z100" s="1">
        <v>3025269.2402487602</v>
      </c>
    </row>
    <row r="101" spans="1:26" x14ac:dyDescent="0.2">
      <c r="A101" s="111"/>
      <c r="B101" s="1">
        <v>1286210</v>
      </c>
      <c r="C101" s="1">
        <v>1351120</v>
      </c>
      <c r="D101" s="1">
        <v>10018.7264</v>
      </c>
      <c r="E101" s="1">
        <v>351281.12900000002</v>
      </c>
      <c r="F101" s="1">
        <v>29200</v>
      </c>
      <c r="G101" s="1">
        <v>4069.35</v>
      </c>
      <c r="H101" s="1">
        <v>30.218</v>
      </c>
      <c r="I101" s="1">
        <v>135060</v>
      </c>
      <c r="J101" s="1">
        <v>2231.2635850000001</v>
      </c>
      <c r="K101" s="1">
        <v>10715.825280000003</v>
      </c>
      <c r="L101" s="1">
        <v>47642.69</v>
      </c>
      <c r="M101" s="1">
        <v>3766.1957000000002</v>
      </c>
      <c r="N101" s="1">
        <v>125230</v>
      </c>
      <c r="O101" s="1">
        <v>34360</v>
      </c>
      <c r="P101" s="1">
        <v>41278.016000000003</v>
      </c>
      <c r="Q101" s="1">
        <v>38314.365079999996</v>
      </c>
      <c r="R101" s="1">
        <v>8825</v>
      </c>
      <c r="S101" s="1">
        <v>29337.340330000003</v>
      </c>
      <c r="T101" s="1">
        <v>26866.437000000005</v>
      </c>
      <c r="U101" s="1">
        <v>1023.048</v>
      </c>
      <c r="V101" s="1">
        <v>266727.36</v>
      </c>
      <c r="W101" s="1">
        <v>20086.256318864584</v>
      </c>
      <c r="X101" s="1">
        <v>105071.79059</v>
      </c>
      <c r="Y101" s="1">
        <v>63.825999999999979</v>
      </c>
      <c r="Z101" s="1">
        <v>3928528.8372838637</v>
      </c>
    </row>
    <row r="102" spans="1:26" x14ac:dyDescent="0.2">
      <c r="A102" s="111"/>
      <c r="B102" s="1">
        <v>1423448.3089399999</v>
      </c>
      <c r="C102" s="1">
        <v>1419260</v>
      </c>
      <c r="D102" s="1">
        <v>10655</v>
      </c>
      <c r="E102" s="1">
        <v>360915.9</v>
      </c>
      <c r="F102" s="1">
        <v>22670</v>
      </c>
      <c r="G102" s="1">
        <v>3322.17</v>
      </c>
      <c r="H102" s="1">
        <v>23.631</v>
      </c>
      <c r="I102" s="1">
        <v>151010</v>
      </c>
      <c r="J102" s="1">
        <v>2161.5008200000002</v>
      </c>
      <c r="K102" s="1">
        <v>11900</v>
      </c>
      <c r="L102" s="1">
        <v>42314.77</v>
      </c>
      <c r="M102" s="1">
        <v>3594.0675200000005</v>
      </c>
      <c r="N102" s="1">
        <v>132940</v>
      </c>
      <c r="O102" s="1">
        <v>29150</v>
      </c>
      <c r="P102" s="1">
        <v>53149.15</v>
      </c>
      <c r="Q102" s="1">
        <v>37206.833197920001</v>
      </c>
      <c r="R102" s="1">
        <v>7336.0897300000006</v>
      </c>
      <c r="S102" s="1">
        <v>31303.790517137357</v>
      </c>
      <c r="T102" s="1">
        <v>25182.13</v>
      </c>
      <c r="U102" s="1">
        <v>1178.365</v>
      </c>
      <c r="V102" s="1">
        <v>259515.59</v>
      </c>
      <c r="W102" s="1">
        <v>20574.907883393913</v>
      </c>
      <c r="X102" s="1">
        <v>121004.50661712122</v>
      </c>
      <c r="Y102" s="1">
        <v>95</v>
      </c>
      <c r="Z102" s="1">
        <v>4169911.711225573</v>
      </c>
    </row>
    <row r="103" spans="1:26" x14ac:dyDescent="0.2">
      <c r="A103" s="111"/>
      <c r="B103" s="1">
        <v>1531489</v>
      </c>
      <c r="C103" s="1">
        <v>1738392</v>
      </c>
      <c r="D103" s="1">
        <v>12027.16</v>
      </c>
      <c r="E103" s="1">
        <v>416336.41</v>
      </c>
      <c r="F103" s="1">
        <v>34710</v>
      </c>
      <c r="G103" s="1">
        <v>5469.13</v>
      </c>
      <c r="H103" s="1">
        <v>1.98</v>
      </c>
      <c r="I103" s="1">
        <v>240660</v>
      </c>
      <c r="J103" s="1">
        <v>2588.6799999999998</v>
      </c>
      <c r="K103" s="1">
        <v>31660</v>
      </c>
      <c r="L103" s="1">
        <v>79973.05</v>
      </c>
      <c r="M103" s="1">
        <v>4970</v>
      </c>
      <c r="N103" s="1">
        <v>141000</v>
      </c>
      <c r="O103" s="1">
        <v>34700</v>
      </c>
      <c r="P103" s="1">
        <v>74713.820000000007</v>
      </c>
      <c r="Q103" s="1">
        <v>41461.980000000003</v>
      </c>
      <c r="R103" s="1">
        <v>9170.61</v>
      </c>
      <c r="S103" s="1">
        <v>44539.316999999995</v>
      </c>
      <c r="T103" s="1">
        <v>35575.31</v>
      </c>
      <c r="U103" s="1">
        <v>1662.7</v>
      </c>
      <c r="V103" s="1">
        <v>557291.01</v>
      </c>
      <c r="W103" s="1">
        <v>29110</v>
      </c>
      <c r="X103" s="1">
        <v>140606.73000000001</v>
      </c>
      <c r="Y103" s="1">
        <v>77.650000000000006</v>
      </c>
      <c r="Z103" s="1">
        <v>5208186.5370000014</v>
      </c>
    </row>
    <row r="104" spans="1:26" x14ac:dyDescent="0.2">
      <c r="A104" s="111"/>
      <c r="B104" s="1">
        <v>1572832</v>
      </c>
      <c r="C104" s="1">
        <v>2241180</v>
      </c>
      <c r="D104" s="1">
        <v>14450</v>
      </c>
      <c r="E104" s="1">
        <v>465988</v>
      </c>
      <c r="F104" s="1">
        <v>48090</v>
      </c>
      <c r="G104" s="1">
        <v>4953.8500000000004</v>
      </c>
      <c r="H104" s="1">
        <v>2.2999999999999998</v>
      </c>
      <c r="I104" s="1">
        <v>331130</v>
      </c>
      <c r="J104" s="1">
        <v>2680.25</v>
      </c>
      <c r="K104" s="1">
        <v>36840</v>
      </c>
      <c r="L104" s="1">
        <v>74404.740000000005</v>
      </c>
      <c r="M104" s="1">
        <v>4924.4799999999996</v>
      </c>
      <c r="N104" s="1">
        <v>180170</v>
      </c>
      <c r="O104" s="1">
        <v>41425</v>
      </c>
      <c r="P104" s="1">
        <v>91182.83</v>
      </c>
      <c r="Q104" s="1">
        <v>47374.3</v>
      </c>
      <c r="R104" s="1">
        <v>21015.759999999998</v>
      </c>
      <c r="S104" s="1">
        <v>55809.48</v>
      </c>
      <c r="T104" s="1">
        <v>50400.81</v>
      </c>
      <c r="U104" s="1">
        <v>2040.18</v>
      </c>
      <c r="V104" s="1">
        <v>566887.86</v>
      </c>
      <c r="W104" s="1">
        <v>63096.45</v>
      </c>
      <c r="X104" s="1">
        <v>182068.88</v>
      </c>
      <c r="Y104" s="1">
        <v>41</v>
      </c>
      <c r="Z104" s="1">
        <v>6098988.1699999999</v>
      </c>
    </row>
    <row r="105" spans="1:26" x14ac:dyDescent="0.2">
      <c r="A105" s="111"/>
      <c r="B105" s="1">
        <v>2853387.5083900001</v>
      </c>
      <c r="C105" s="1">
        <v>3774380</v>
      </c>
      <c r="D105" s="1">
        <v>15980.99</v>
      </c>
      <c r="E105" s="1">
        <v>665798</v>
      </c>
      <c r="F105" s="1">
        <v>56190</v>
      </c>
      <c r="G105" s="1">
        <v>15536.02</v>
      </c>
      <c r="H105" s="1">
        <v>0</v>
      </c>
      <c r="I105" s="1">
        <v>746710</v>
      </c>
      <c r="J105" s="1">
        <v>3413.99</v>
      </c>
      <c r="K105" s="1">
        <v>38197.5</v>
      </c>
      <c r="L105" s="1">
        <v>94090.99702000001</v>
      </c>
      <c r="M105" s="1">
        <v>5277.24</v>
      </c>
      <c r="N105" s="1">
        <v>228320</v>
      </c>
      <c r="O105" s="1">
        <v>56048.94</v>
      </c>
      <c r="P105" s="1">
        <v>124861.16</v>
      </c>
      <c r="Q105" s="1">
        <v>66643.009999999995</v>
      </c>
      <c r="R105" s="1">
        <v>35073.74</v>
      </c>
      <c r="S105" s="1">
        <v>68930</v>
      </c>
      <c r="T105" s="1">
        <v>63093.24</v>
      </c>
      <c r="U105" s="1">
        <v>1984.11</v>
      </c>
      <c r="V105" s="1">
        <v>682718.93</v>
      </c>
      <c r="W105" s="1">
        <v>96166.17</v>
      </c>
      <c r="X105" s="1">
        <v>235022.93</v>
      </c>
      <c r="Y105" s="1">
        <v>57.37</v>
      </c>
      <c r="Z105" s="1">
        <v>9927881.8454099968</v>
      </c>
    </row>
    <row r="106" spans="1:26" x14ac:dyDescent="0.2">
      <c r="A106" s="111"/>
      <c r="B106" s="1">
        <v>4178978.57</v>
      </c>
      <c r="C106" s="1">
        <v>5447400</v>
      </c>
      <c r="D106" s="1">
        <v>23879.53</v>
      </c>
      <c r="E106" s="1">
        <v>841346</v>
      </c>
      <c r="F106" s="1">
        <v>51268</v>
      </c>
      <c r="G106" s="1">
        <v>26771.86</v>
      </c>
      <c r="H106" s="1">
        <v>0</v>
      </c>
      <c r="I106" s="1">
        <v>975810</v>
      </c>
      <c r="J106" s="1">
        <v>9978.35</v>
      </c>
      <c r="K106" s="1">
        <v>54700</v>
      </c>
      <c r="L106" s="1">
        <v>154048.28917999999</v>
      </c>
      <c r="M106" s="1">
        <v>5060</v>
      </c>
      <c r="N106" s="1">
        <v>282330</v>
      </c>
      <c r="O106" s="1">
        <v>68215.539999999994</v>
      </c>
      <c r="P106" s="1">
        <v>161808.076</v>
      </c>
      <c r="Q106" s="1">
        <v>116371.61</v>
      </c>
      <c r="R106" s="1">
        <v>37587.71</v>
      </c>
      <c r="S106" s="1">
        <v>88383.72</v>
      </c>
      <c r="T106" s="1">
        <v>82667.659029999995</v>
      </c>
      <c r="U106" s="1">
        <v>7440.94</v>
      </c>
      <c r="V106" s="1">
        <v>1082587.33</v>
      </c>
      <c r="W106" s="1">
        <v>117081.2</v>
      </c>
      <c r="X106" s="1">
        <v>272332.76</v>
      </c>
      <c r="Y106" s="1">
        <v>7205.4</v>
      </c>
      <c r="Z106" s="1">
        <v>14093252.544209996</v>
      </c>
    </row>
    <row r="107" spans="1:26" x14ac:dyDescent="0.2">
      <c r="A107" s="111"/>
      <c r="B107" s="1">
        <v>5725055.6100000003</v>
      </c>
      <c r="C107" s="1">
        <v>5612020</v>
      </c>
      <c r="D107" s="1">
        <v>29715.279999999999</v>
      </c>
      <c r="E107" s="1">
        <v>1189469.06</v>
      </c>
      <c r="F107" s="1">
        <v>87452</v>
      </c>
      <c r="G107" s="1">
        <v>15971.245369999999</v>
      </c>
      <c r="H107" s="1">
        <v>0</v>
      </c>
      <c r="I107" s="1">
        <v>1376380</v>
      </c>
      <c r="J107" s="1">
        <v>14873.16</v>
      </c>
      <c r="K107" s="1">
        <v>82220</v>
      </c>
      <c r="L107" s="1">
        <v>205652.10776000001</v>
      </c>
      <c r="M107" s="1">
        <v>12780</v>
      </c>
      <c r="N107" s="1">
        <v>386780</v>
      </c>
      <c r="O107" s="1">
        <v>103925</v>
      </c>
      <c r="P107" s="1">
        <v>206942.66</v>
      </c>
      <c r="Q107" s="1">
        <v>153015.18</v>
      </c>
      <c r="R107" s="1">
        <v>47350</v>
      </c>
      <c r="S107" s="1">
        <v>109729.4</v>
      </c>
      <c r="T107" s="1">
        <v>118157.19235</v>
      </c>
      <c r="U107" s="1">
        <v>11554.73</v>
      </c>
      <c r="V107" s="1">
        <v>1448767.43</v>
      </c>
      <c r="W107" s="1">
        <v>149922.57999999999</v>
      </c>
      <c r="X107" s="1">
        <v>334672</v>
      </c>
      <c r="Y107" s="1">
        <v>4261</v>
      </c>
      <c r="Z107" s="1">
        <v>17426665.635479998</v>
      </c>
    </row>
    <row r="108" spans="1:26" x14ac:dyDescent="0.2">
      <c r="A108" s="111"/>
      <c r="B108" s="1">
        <v>7192282.200530001</v>
      </c>
      <c r="C108" s="1">
        <v>6971930</v>
      </c>
      <c r="D108" s="1">
        <v>35759.718000000001</v>
      </c>
      <c r="E108" s="1">
        <v>1595113.0000000002</v>
      </c>
      <c r="F108" s="1">
        <v>118670.00000000001</v>
      </c>
      <c r="G108" s="1">
        <v>38993.450000000004</v>
      </c>
      <c r="H108" s="1">
        <v>0</v>
      </c>
      <c r="I108" s="1">
        <v>1433024.0263599998</v>
      </c>
      <c r="J108" s="1">
        <v>21354.830270000002</v>
      </c>
      <c r="K108" s="1">
        <v>97884.228239999997</v>
      </c>
      <c r="L108" s="1">
        <v>272829.12028999999</v>
      </c>
      <c r="M108" s="1">
        <v>16692.188130000002</v>
      </c>
      <c r="N108" s="1">
        <v>499219.99999999994</v>
      </c>
      <c r="O108" s="1">
        <v>101340.07235000002</v>
      </c>
      <c r="P108" s="1">
        <v>304222.84100000001</v>
      </c>
      <c r="Q108" s="1">
        <v>210205.647</v>
      </c>
      <c r="R108" s="1">
        <v>51660</v>
      </c>
      <c r="S108" s="1">
        <v>129327.35490581473</v>
      </c>
      <c r="T108" s="1">
        <v>154483.33066000001</v>
      </c>
      <c r="U108" s="1">
        <v>9428.34</v>
      </c>
      <c r="V108" s="1">
        <v>1940381.9212618307</v>
      </c>
      <c r="W108" s="1">
        <v>166035.46664</v>
      </c>
      <c r="X108" s="1">
        <v>404271</v>
      </c>
      <c r="Y108" s="1">
        <v>2941.7149999999997</v>
      </c>
      <c r="Z108" s="1">
        <v>21768050.450637642</v>
      </c>
    </row>
    <row r="109" spans="1:26" x14ac:dyDescent="0.2">
      <c r="A109" s="111"/>
      <c r="B109" s="1">
        <v>10074845.12184</v>
      </c>
      <c r="C109" s="1">
        <v>12312444.402430004</v>
      </c>
      <c r="D109" s="1">
        <v>45897.396309999996</v>
      </c>
      <c r="E109" s="1">
        <v>2096282.8840000001</v>
      </c>
      <c r="F109" s="1">
        <v>153530</v>
      </c>
      <c r="G109" s="1">
        <v>47864.3</v>
      </c>
      <c r="H109" s="1">
        <v>0</v>
      </c>
      <c r="I109" s="1">
        <v>1998300</v>
      </c>
      <c r="J109" s="1">
        <v>28589.521210000003</v>
      </c>
      <c r="K109" s="1">
        <v>131979.11716999998</v>
      </c>
      <c r="L109" s="1">
        <v>434521.8950800001</v>
      </c>
      <c r="M109" s="1">
        <v>19495.16171</v>
      </c>
      <c r="N109" s="1">
        <v>664894.96199999994</v>
      </c>
      <c r="O109" s="1">
        <v>129710.00000000001</v>
      </c>
      <c r="P109" s="1">
        <v>408862.28899999999</v>
      </c>
      <c r="Q109" s="1">
        <v>277419.17812999996</v>
      </c>
      <c r="R109" s="1">
        <v>66140.310839999991</v>
      </c>
      <c r="S109" s="1">
        <v>178789.9234755834</v>
      </c>
      <c r="T109" s="1">
        <v>210206.07185000004</v>
      </c>
      <c r="U109" s="1">
        <v>4031.9110099999998</v>
      </c>
      <c r="V109" s="1">
        <v>2709263.8453299212</v>
      </c>
      <c r="W109" s="1">
        <v>291516.57914000005</v>
      </c>
      <c r="X109" s="1">
        <v>578857</v>
      </c>
      <c r="Y109" s="1">
        <v>5431.0850700000001</v>
      </c>
      <c r="Z109" s="1">
        <v>32868872.955595516</v>
      </c>
    </row>
    <row r="110" spans="1:26" x14ac:dyDescent="0.2">
      <c r="A110" s="111"/>
      <c r="B110" s="1">
        <v>13547227.44424</v>
      </c>
      <c r="C110" s="1">
        <v>15838500</v>
      </c>
      <c r="D110" s="1">
        <v>66821.084199999998</v>
      </c>
      <c r="E110" s="1">
        <v>3781616.7093416909</v>
      </c>
      <c r="F110" s="1">
        <v>206900.00000000003</v>
      </c>
      <c r="G110" s="1">
        <v>59060.31</v>
      </c>
      <c r="H110" s="1">
        <v>0</v>
      </c>
      <c r="I110" s="1">
        <v>2500350</v>
      </c>
      <c r="J110" s="1">
        <v>46996.507959999995</v>
      </c>
      <c r="K110" s="1">
        <v>182455.55886999998</v>
      </c>
      <c r="L110" s="1">
        <v>589408.21651000006</v>
      </c>
      <c r="M110" s="1">
        <v>27943.02447</v>
      </c>
      <c r="N110" s="1">
        <v>917869.99999999988</v>
      </c>
      <c r="O110" s="1">
        <v>142000</v>
      </c>
      <c r="P110" s="1">
        <v>581668.48499999999</v>
      </c>
      <c r="Q110" s="1">
        <v>435077.36916</v>
      </c>
      <c r="R110" s="1">
        <v>68168.649180000008</v>
      </c>
      <c r="S110" s="1">
        <v>251530.78345381442</v>
      </c>
      <c r="T110" s="1">
        <v>301900.27987000003</v>
      </c>
      <c r="U110" s="1">
        <v>2245.9563500000004</v>
      </c>
      <c r="V110" s="1">
        <v>3594957.6266610282</v>
      </c>
      <c r="W110" s="1">
        <v>306506.83153575583</v>
      </c>
      <c r="X110" s="1">
        <v>782116.41912564822</v>
      </c>
      <c r="Y110" s="1">
        <v>4460</v>
      </c>
      <c r="Z110" s="1">
        <v>44235781.255927935</v>
      </c>
    </row>
    <row r="111" spans="1:26" x14ac:dyDescent="0.2">
      <c r="A111" s="111"/>
      <c r="B111" s="1">
        <v>17410265.960000001</v>
      </c>
      <c r="C111" s="1">
        <v>22519000</v>
      </c>
      <c r="D111" s="1">
        <v>71026.77</v>
      </c>
      <c r="E111" s="1">
        <v>5461073.8700000001</v>
      </c>
      <c r="F111" s="1">
        <v>304708.71000000002</v>
      </c>
      <c r="G111" s="1">
        <v>67830</v>
      </c>
      <c r="H111" s="1">
        <v>0</v>
      </c>
      <c r="I111" s="1">
        <v>2927110</v>
      </c>
      <c r="J111" s="1">
        <v>50635.19</v>
      </c>
      <c r="K111" s="1">
        <v>237523.32</v>
      </c>
      <c r="L111" s="1">
        <v>748226.87</v>
      </c>
      <c r="M111" s="1">
        <v>32176.959999999999</v>
      </c>
      <c r="N111" s="1">
        <v>1303420.54</v>
      </c>
      <c r="O111" s="1">
        <v>195839.26</v>
      </c>
      <c r="P111" s="1">
        <v>728499.59</v>
      </c>
      <c r="Q111" s="1">
        <v>640257.81999999995</v>
      </c>
      <c r="R111" s="1">
        <v>76676.5</v>
      </c>
      <c r="S111" s="1">
        <v>282650.63</v>
      </c>
      <c r="T111" s="1">
        <v>441674.34</v>
      </c>
      <c r="U111" s="1">
        <v>3836.11</v>
      </c>
      <c r="V111" s="1">
        <v>4845130</v>
      </c>
      <c r="W111" s="1">
        <v>480300.45</v>
      </c>
      <c r="X111" s="1">
        <v>797183</v>
      </c>
      <c r="Y111" s="1">
        <v>3653.38</v>
      </c>
      <c r="Z111" s="1">
        <v>59628699.270000011</v>
      </c>
    </row>
    <row r="112" spans="1:26" x14ac:dyDescent="0.2">
      <c r="A112" s="111"/>
      <c r="B112" s="1">
        <v>21762700.901550002</v>
      </c>
      <c r="C112" s="1">
        <v>35357673.521970004</v>
      </c>
      <c r="D112" s="1">
        <v>109349.75616000002</v>
      </c>
      <c r="E112" s="1">
        <v>7570049.0886981618</v>
      </c>
      <c r="F112" s="1">
        <v>413830</v>
      </c>
      <c r="G112" s="1">
        <v>69032.451509651306</v>
      </c>
      <c r="H112" s="1">
        <v>0</v>
      </c>
      <c r="I112" s="1">
        <v>5041840</v>
      </c>
      <c r="J112" s="1">
        <v>53144.89127</v>
      </c>
      <c r="K112" s="1">
        <v>326420.24629000004</v>
      </c>
      <c r="L112" s="1">
        <v>1463038.2602924597</v>
      </c>
      <c r="M112" s="1">
        <v>49384.713799999998</v>
      </c>
      <c r="N112" s="1">
        <v>1644897.7741700001</v>
      </c>
      <c r="O112" s="1">
        <v>283288.14852000005</v>
      </c>
      <c r="P112" s="1">
        <v>982042.41123999993</v>
      </c>
      <c r="Q112" s="1">
        <v>826170.64482000005</v>
      </c>
      <c r="R112" s="1">
        <v>169936.89207</v>
      </c>
      <c r="S112" s="1">
        <v>433707.99156251783</v>
      </c>
      <c r="T112" s="1">
        <v>488319.7328</v>
      </c>
      <c r="U112" s="1">
        <v>3429.4451800000002</v>
      </c>
      <c r="V112" s="1">
        <v>6889730</v>
      </c>
      <c r="W112" s="1">
        <v>614031.98770850012</v>
      </c>
      <c r="X112" s="1">
        <v>1137782</v>
      </c>
      <c r="Y112" s="1">
        <v>5277.1566380000004</v>
      </c>
      <c r="Z112" s="1">
        <v>85695078.016249269</v>
      </c>
    </row>
    <row r="113" spans="1:26" x14ac:dyDescent="0.2">
      <c r="A113" s="111"/>
      <c r="B113" s="1">
        <v>21005214.93578</v>
      </c>
      <c r="C113" s="1">
        <v>35385603.955409996</v>
      </c>
      <c r="D113" s="1">
        <v>125567.64147999998</v>
      </c>
      <c r="E113" s="1">
        <v>15328000</v>
      </c>
      <c r="F113" s="1">
        <v>0</v>
      </c>
      <c r="G113" s="1">
        <v>94408.845300000001</v>
      </c>
      <c r="H113" s="1">
        <v>0</v>
      </c>
      <c r="I113" s="1">
        <v>4567781.22</v>
      </c>
      <c r="J113" s="1">
        <v>51496.175520000004</v>
      </c>
      <c r="K113" s="1">
        <v>387941.93701000005</v>
      </c>
      <c r="L113" s="1">
        <v>0</v>
      </c>
      <c r="M113" s="1">
        <v>41829.76268</v>
      </c>
      <c r="N113" s="1">
        <v>1826827.91</v>
      </c>
      <c r="O113" s="1">
        <v>0</v>
      </c>
      <c r="P113" s="1">
        <v>1102355.0168999999</v>
      </c>
      <c r="Q113" s="1">
        <v>981257.67821999989</v>
      </c>
      <c r="R113" s="1">
        <v>180586.29817000002</v>
      </c>
      <c r="S113" s="1">
        <v>470913.46958999999</v>
      </c>
      <c r="T113" s="1">
        <v>449922.25050999998</v>
      </c>
      <c r="U113" s="1">
        <v>2297.0691199999997</v>
      </c>
      <c r="V113" s="1">
        <v>5119160</v>
      </c>
      <c r="W113" s="1">
        <v>0</v>
      </c>
      <c r="X113" s="1">
        <v>753208.09190000012</v>
      </c>
      <c r="Y113" s="1">
        <v>234.94223000000002</v>
      </c>
      <c r="Z113" s="1">
        <v>21005214.93578</v>
      </c>
    </row>
    <row r="114" spans="1:26" x14ac:dyDescent="0.2">
      <c r="A114" s="111"/>
    </row>
    <row r="115" spans="1:26" x14ac:dyDescent="0.2">
      <c r="A115" s="111"/>
    </row>
    <row r="116" spans="1:26" x14ac:dyDescent="0.2">
      <c r="A116" s="111"/>
    </row>
    <row r="117" spans="1:26" x14ac:dyDescent="0.2">
      <c r="A117" s="111"/>
    </row>
    <row r="118" spans="1:26" x14ac:dyDescent="0.2">
      <c r="A118" s="111"/>
    </row>
    <row r="119" spans="1:26" x14ac:dyDescent="0.2">
      <c r="A119" s="111"/>
    </row>
    <row r="120" spans="1:26" x14ac:dyDescent="0.2">
      <c r="A120" s="111"/>
    </row>
    <row r="121" spans="1:26" x14ac:dyDescent="0.2">
      <c r="A121" s="111"/>
    </row>
    <row r="122" spans="1:26" x14ac:dyDescent="0.2">
      <c r="A122" s="111"/>
    </row>
    <row r="123" spans="1:26" x14ac:dyDescent="0.2">
      <c r="A123" s="111"/>
    </row>
    <row r="124" spans="1:26" x14ac:dyDescent="0.2">
      <c r="A124" s="111"/>
    </row>
    <row r="125" spans="1:26" x14ac:dyDescent="0.2">
      <c r="A125" s="111"/>
    </row>
    <row r="126" spans="1:26" x14ac:dyDescent="0.2">
      <c r="A126" s="111"/>
    </row>
    <row r="127" spans="1:26" x14ac:dyDescent="0.2">
      <c r="A127" s="111"/>
    </row>
    <row r="128" spans="1:26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</sheetData>
  <phoneticPr fontId="7" type="noConversion"/>
  <hyperlinks>
    <hyperlink ref="A5" location="INDICE!A14" display="VOLVER AL INDICE" xr:uid="{00000000-0004-0000-0500-000000000000}"/>
  </hyperlinks>
  <pageMargins left="0.75" right="0.75" top="1" bottom="1" header="0" footer="0"/>
  <headerFooter alignWithMargins="0"/>
  <ignoredErrors>
    <ignoredError sqref="Z10:Z40" formulaRange="1"/>
    <ignoredError sqref="Z42:Z48" evalError="1"/>
    <ignoredError sqref="Z41" evalError="1" formulaRange="1"/>
  </ignoredError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63"/>
  <dimension ref="A1:AC358"/>
  <sheetViews>
    <sheetView zoomScale="130" zoomScaleNormal="130" workbookViewId="0">
      <pane xSplit="1" ySplit="9" topLeftCell="B10" activePane="bottomRight" state="frozen"/>
      <selection activeCell="Q54" sqref="Q54"/>
      <selection pane="topRight" activeCell="Q54" sqref="Q54"/>
      <selection pane="bottomLeft" activeCell="Q54" sqref="Q54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21" customWidth="1"/>
    <col min="27" max="16384" width="9.140625" style="21"/>
  </cols>
  <sheetData>
    <row r="1" spans="1:26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4" customFormat="1" ht="27" customHeight="1" x14ac:dyDescent="0.2">
      <c r="A2" s="102" t="s">
        <v>6</v>
      </c>
      <c r="B2" s="30" t="s">
        <v>116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en Educación y Cultura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4" customFormat="1" ht="12.75" customHeight="1" x14ac:dyDescent="0.2">
      <c r="A3" s="102" t="s">
        <v>1825</v>
      </c>
      <c r="B3" s="19" t="s">
        <v>1836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4" customFormat="1" ht="33.75" customHeight="1" x14ac:dyDescent="0.2">
      <c r="A5" s="103" t="s">
        <v>1839</v>
      </c>
      <c r="B5" s="18" t="s">
        <v>1852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6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4" customFormat="1" ht="22.5" customHeight="1" x14ac:dyDescent="0.2">
      <c r="A7" s="102" t="s">
        <v>1840</v>
      </c>
      <c r="B7" s="25" t="s">
        <v>1850</v>
      </c>
      <c r="C7" s="40" t="s">
        <v>1850</v>
      </c>
      <c r="D7" s="40" t="s">
        <v>1850</v>
      </c>
      <c r="E7" s="40" t="s">
        <v>1850</v>
      </c>
      <c r="F7" s="40" t="s">
        <v>1850</v>
      </c>
      <c r="G7" s="40" t="s">
        <v>1850</v>
      </c>
      <c r="H7" s="40" t="s">
        <v>1850</v>
      </c>
      <c r="I7" s="40" t="s">
        <v>1850</v>
      </c>
      <c r="J7" s="40" t="s">
        <v>1850</v>
      </c>
      <c r="K7" s="40" t="s">
        <v>1850</v>
      </c>
      <c r="L7" s="40" t="s">
        <v>1850</v>
      </c>
      <c r="M7" s="40" t="s">
        <v>1850</v>
      </c>
      <c r="N7" s="40" t="s">
        <v>1850</v>
      </c>
      <c r="O7" s="40" t="s">
        <v>1850</v>
      </c>
      <c r="P7" s="40" t="s">
        <v>1850</v>
      </c>
      <c r="Q7" s="40" t="s">
        <v>1850</v>
      </c>
      <c r="R7" s="40" t="s">
        <v>1850</v>
      </c>
      <c r="S7" s="40" t="s">
        <v>1850</v>
      </c>
      <c r="T7" s="40" t="s">
        <v>1850</v>
      </c>
      <c r="U7" s="40" t="s">
        <v>1850</v>
      </c>
      <c r="V7" s="40" t="s">
        <v>1850</v>
      </c>
      <c r="W7" s="40" t="s">
        <v>1850</v>
      </c>
      <c r="X7" s="40" t="s">
        <v>1850</v>
      </c>
      <c r="Y7" s="40" t="s">
        <v>1850</v>
      </c>
      <c r="Z7" s="41" t="s">
        <v>1850</v>
      </c>
    </row>
    <row r="8" spans="1:26" s="44" customFormat="1" ht="11.25" x14ac:dyDescent="0.2">
      <c r="A8" s="104" t="s">
        <v>1841</v>
      </c>
      <c r="B8" s="121" t="s">
        <v>1625</v>
      </c>
      <c r="C8" s="122" t="s">
        <v>1626</v>
      </c>
      <c r="D8" s="122" t="s">
        <v>1627</v>
      </c>
      <c r="E8" s="124" t="s">
        <v>1628</v>
      </c>
      <c r="F8" s="122" t="s">
        <v>1629</v>
      </c>
      <c r="G8" s="122" t="s">
        <v>1630</v>
      </c>
      <c r="H8" s="124" t="s">
        <v>1631</v>
      </c>
      <c r="I8" s="122" t="s">
        <v>1632</v>
      </c>
      <c r="J8" s="122" t="s">
        <v>1633</v>
      </c>
      <c r="K8" s="124" t="s">
        <v>1634</v>
      </c>
      <c r="L8" s="122" t="s">
        <v>1635</v>
      </c>
      <c r="M8" s="122" t="s">
        <v>1636</v>
      </c>
      <c r="N8" s="124" t="s">
        <v>1637</v>
      </c>
      <c r="O8" s="122" t="s">
        <v>1638</v>
      </c>
      <c r="P8" s="122" t="s">
        <v>1639</v>
      </c>
      <c r="Q8" s="124" t="s">
        <v>1640</v>
      </c>
      <c r="R8" s="122" t="s">
        <v>1641</v>
      </c>
      <c r="S8" s="122" t="s">
        <v>1642</v>
      </c>
      <c r="T8" s="122" t="s">
        <v>1643</v>
      </c>
      <c r="U8" s="122" t="s">
        <v>1644</v>
      </c>
      <c r="V8" s="122" t="s">
        <v>1645</v>
      </c>
      <c r="W8" s="122" t="s">
        <v>1646</v>
      </c>
      <c r="X8" s="122" t="s">
        <v>1647</v>
      </c>
      <c r="Y8" s="122" t="s">
        <v>1648</v>
      </c>
      <c r="Z8" s="123" t="s">
        <v>1649</v>
      </c>
    </row>
    <row r="9" spans="1:26" s="45" customFormat="1" ht="23.25" customHeight="1" thickBot="1" x14ac:dyDescent="0.25">
      <c r="A9" s="105" t="s">
        <v>162</v>
      </c>
      <c r="B9" s="71" t="s">
        <v>84</v>
      </c>
      <c r="C9" s="23" t="s">
        <v>139</v>
      </c>
      <c r="D9" s="23" t="s">
        <v>140</v>
      </c>
      <c r="E9" s="32" t="s">
        <v>141</v>
      </c>
      <c r="F9" s="23" t="s">
        <v>142</v>
      </c>
      <c r="G9" s="23" t="s">
        <v>143</v>
      </c>
      <c r="H9" s="32" t="s">
        <v>144</v>
      </c>
      <c r="I9" s="23" t="s">
        <v>145</v>
      </c>
      <c r="J9" s="23" t="s">
        <v>146</v>
      </c>
      <c r="K9" s="32" t="s">
        <v>147</v>
      </c>
      <c r="L9" s="23" t="s">
        <v>148</v>
      </c>
      <c r="M9" s="23" t="s">
        <v>149</v>
      </c>
      <c r="N9" s="32" t="s">
        <v>150</v>
      </c>
      <c r="O9" s="23" t="s">
        <v>151</v>
      </c>
      <c r="P9" s="23" t="s">
        <v>152</v>
      </c>
      <c r="Q9" s="32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33" t="s">
        <v>161</v>
      </c>
    </row>
    <row r="10" spans="1:26" s="1" customFormat="1" ht="13.7" customHeight="1" x14ac:dyDescent="0.2">
      <c r="A10" s="109">
        <v>1992</v>
      </c>
      <c r="B10" s="128">
        <v>711.8038566584255</v>
      </c>
      <c r="C10" s="128">
        <v>1609.0197829850058</v>
      </c>
      <c r="D10" s="128">
        <v>78.806041574362936</v>
      </c>
      <c r="E10" s="128">
        <v>487.69687068891665</v>
      </c>
      <c r="F10" s="128">
        <v>172.86934442473051</v>
      </c>
      <c r="G10" s="128">
        <v>208.28737647279718</v>
      </c>
      <c r="H10" s="128">
        <v>97.581983550698467</v>
      </c>
      <c r="I10" s="128">
        <v>241.21517385454331</v>
      </c>
      <c r="J10" s="128">
        <v>105.7055880721005</v>
      </c>
      <c r="K10" s="128">
        <v>100.22214492976494</v>
      </c>
      <c r="L10" s="128">
        <v>86.238630553384937</v>
      </c>
      <c r="M10" s="128">
        <v>68.612105221434931</v>
      </c>
      <c r="N10" s="128">
        <v>236.73841425301489</v>
      </c>
      <c r="O10" s="128">
        <v>137.47680212482948</v>
      </c>
      <c r="P10" s="128">
        <v>165.77476937478681</v>
      </c>
      <c r="Q10" s="128">
        <v>148.65345359269244</v>
      </c>
      <c r="R10" s="128">
        <v>165.03726910026481</v>
      </c>
      <c r="S10" s="128">
        <v>104.85516001481301</v>
      </c>
      <c r="T10" s="128">
        <v>73.571959482610666</v>
      </c>
      <c r="U10" s="128">
        <v>84.113889886211552</v>
      </c>
      <c r="V10" s="128">
        <v>581.54211485166206</v>
      </c>
      <c r="W10" s="128">
        <v>139.39518329090853</v>
      </c>
      <c r="X10" s="128">
        <v>176.63663360031802</v>
      </c>
      <c r="Y10" s="128">
        <v>55.717709884454997</v>
      </c>
      <c r="Z10" s="35">
        <f>SUM(B10:Y10)</f>
        <v>6037.5722584427331</v>
      </c>
    </row>
    <row r="11" spans="1:26" s="1" customFormat="1" ht="13.7" customHeight="1" x14ac:dyDescent="0.2">
      <c r="A11" s="109">
        <v>1993</v>
      </c>
      <c r="B11" s="42">
        <v>807.86126032381094</v>
      </c>
      <c r="C11" s="43">
        <v>2023.4314223230599</v>
      </c>
      <c r="D11" s="43">
        <v>132.10587701725197</v>
      </c>
      <c r="E11" s="43">
        <v>607.10835607600643</v>
      </c>
      <c r="F11" s="43">
        <v>172.73541375528782</v>
      </c>
      <c r="G11" s="43">
        <v>216.40017094063003</v>
      </c>
      <c r="H11" s="43">
        <v>126.78779307966657</v>
      </c>
      <c r="I11" s="43">
        <v>277.4706678072094</v>
      </c>
      <c r="J11" s="43">
        <v>107.53553060744366</v>
      </c>
      <c r="K11" s="43">
        <v>122.90265176691915</v>
      </c>
      <c r="L11" s="43">
        <v>112.58083237307984</v>
      </c>
      <c r="M11" s="43">
        <v>93.304590520582806</v>
      </c>
      <c r="N11" s="43">
        <v>309.32086455584704</v>
      </c>
      <c r="O11" s="43">
        <v>168.12327339175712</v>
      </c>
      <c r="P11" s="43">
        <v>242.19875385359305</v>
      </c>
      <c r="Q11" s="43">
        <v>192.97032475211759</v>
      </c>
      <c r="R11" s="43">
        <v>169.60156253647978</v>
      </c>
      <c r="S11" s="43">
        <v>160.47471692269761</v>
      </c>
      <c r="T11" s="43">
        <v>106.97706708002858</v>
      </c>
      <c r="U11" s="43">
        <v>102.31567455895343</v>
      </c>
      <c r="V11" s="43">
        <v>691.57261936260102</v>
      </c>
      <c r="W11" s="43">
        <v>178.00603306230659</v>
      </c>
      <c r="X11" s="43">
        <v>215.67894708834694</v>
      </c>
      <c r="Y11" s="37">
        <v>74.356743255497463</v>
      </c>
      <c r="Z11" s="36">
        <f t="shared" ref="Z11:Z42" si="0">SUM(B11:Y11)</f>
        <v>7411.8211470111737</v>
      </c>
    </row>
    <row r="12" spans="1:26" s="1" customFormat="1" ht="13.7" customHeight="1" x14ac:dyDescent="0.2">
      <c r="A12" s="109">
        <v>1994</v>
      </c>
      <c r="B12" s="42">
        <v>778.25781773768961</v>
      </c>
      <c r="C12" s="43">
        <v>2279.9214237118081</v>
      </c>
      <c r="D12" s="43">
        <v>143.393173426716</v>
      </c>
      <c r="E12" s="43">
        <v>640.03143959666306</v>
      </c>
      <c r="F12" s="43">
        <v>170.14237179788364</v>
      </c>
      <c r="G12" s="43">
        <v>217.2504368090396</v>
      </c>
      <c r="H12" s="43">
        <v>131.34316415119761</v>
      </c>
      <c r="I12" s="43">
        <v>298.83235193069788</v>
      </c>
      <c r="J12" s="43">
        <v>133.64022199711894</v>
      </c>
      <c r="K12" s="43">
        <v>155.62960121879854</v>
      </c>
      <c r="L12" s="43">
        <v>113.83512135343116</v>
      </c>
      <c r="M12" s="43">
        <v>105.11882071675477</v>
      </c>
      <c r="N12" s="43">
        <v>339.50137902253636</v>
      </c>
      <c r="O12" s="43">
        <v>176.76060198160752</v>
      </c>
      <c r="P12" s="43">
        <v>266.84707699307393</v>
      </c>
      <c r="Q12" s="43">
        <v>205.8568006769527</v>
      </c>
      <c r="R12" s="43">
        <v>197.32566327446432</v>
      </c>
      <c r="S12" s="43">
        <v>202.95816484661387</v>
      </c>
      <c r="T12" s="43">
        <v>125.00727056269824</v>
      </c>
      <c r="U12" s="43">
        <v>116.11078107061435</v>
      </c>
      <c r="V12" s="43">
        <v>704.19619976054923</v>
      </c>
      <c r="W12" s="43">
        <v>202.7422365409567</v>
      </c>
      <c r="X12" s="43">
        <v>258.50304755190035</v>
      </c>
      <c r="Y12" s="37">
        <v>77.175938814913252</v>
      </c>
      <c r="Z12" s="36">
        <f t="shared" si="0"/>
        <v>8040.3811055446804</v>
      </c>
    </row>
    <row r="13" spans="1:26" s="1" customFormat="1" ht="13.7" customHeight="1" x14ac:dyDescent="0.2">
      <c r="A13" s="109">
        <v>1995</v>
      </c>
      <c r="B13" s="42">
        <v>832.72984094268281</v>
      </c>
      <c r="C13" s="43">
        <v>2254.7690123189382</v>
      </c>
      <c r="D13" s="43">
        <v>138.33847306285938</v>
      </c>
      <c r="E13" s="43">
        <v>636.51971349637529</v>
      </c>
      <c r="F13" s="43">
        <v>168.14817989966269</v>
      </c>
      <c r="G13" s="43">
        <v>231.36489777757535</v>
      </c>
      <c r="H13" s="43">
        <v>143.51009388375601</v>
      </c>
      <c r="I13" s="43">
        <v>309.29460237592554</v>
      </c>
      <c r="J13" s="43">
        <v>136.17608081873479</v>
      </c>
      <c r="K13" s="43">
        <v>166.83553612776154</v>
      </c>
      <c r="L13" s="43">
        <v>109.49582448122737</v>
      </c>
      <c r="M13" s="43">
        <v>131.38801655797792</v>
      </c>
      <c r="N13" s="43">
        <v>363.26647793923848</v>
      </c>
      <c r="O13" s="43">
        <v>185.69955754037704</v>
      </c>
      <c r="P13" s="43">
        <v>281.88463212162566</v>
      </c>
      <c r="Q13" s="43">
        <v>220.74010598169886</v>
      </c>
      <c r="R13" s="43">
        <v>199.85231245309728</v>
      </c>
      <c r="S13" s="43">
        <v>183.01576229769989</v>
      </c>
      <c r="T13" s="43">
        <v>122.58914174371763</v>
      </c>
      <c r="U13" s="43">
        <v>137.4407186377743</v>
      </c>
      <c r="V13" s="43">
        <v>765.40358020197482</v>
      </c>
      <c r="W13" s="43">
        <v>183.90216527000516</v>
      </c>
      <c r="X13" s="43">
        <v>296.25319406834569</v>
      </c>
      <c r="Y13" s="37">
        <v>81.037473490915573</v>
      </c>
      <c r="Z13" s="36">
        <f t="shared" si="0"/>
        <v>8279.6553934899493</v>
      </c>
    </row>
    <row r="14" spans="1:26" s="1" customFormat="1" ht="13.7" customHeight="1" x14ac:dyDescent="0.2">
      <c r="A14" s="109">
        <v>1996</v>
      </c>
      <c r="B14" s="42">
        <v>922.08859848545819</v>
      </c>
      <c r="C14" s="43">
        <v>2526.5927739044023</v>
      </c>
      <c r="D14" s="43">
        <v>129.97325066684152</v>
      </c>
      <c r="E14" s="43">
        <v>567.72281773892769</v>
      </c>
      <c r="F14" s="43">
        <v>173.2674816511026</v>
      </c>
      <c r="G14" s="43">
        <v>224.80862812717081</v>
      </c>
      <c r="H14" s="43">
        <v>132.04754815733079</v>
      </c>
      <c r="I14" s="43">
        <v>278.75463069830585</v>
      </c>
      <c r="J14" s="43">
        <v>131.04770566868532</v>
      </c>
      <c r="K14" s="43">
        <v>165.28016077866059</v>
      </c>
      <c r="L14" s="43">
        <v>105.04005060619225</v>
      </c>
      <c r="M14" s="43">
        <v>126.125919101194</v>
      </c>
      <c r="N14" s="43">
        <v>348.2673882915858</v>
      </c>
      <c r="O14" s="43">
        <v>183.10728854476287</v>
      </c>
      <c r="P14" s="43">
        <v>225.53352435158672</v>
      </c>
      <c r="Q14" s="43">
        <v>188.13392707080399</v>
      </c>
      <c r="R14" s="43">
        <v>186.49711698571036</v>
      </c>
      <c r="S14" s="43">
        <v>137.17909082091873</v>
      </c>
      <c r="T14" s="43">
        <v>99.43856808789883</v>
      </c>
      <c r="U14" s="43">
        <v>134.72133723581092</v>
      </c>
      <c r="V14" s="43">
        <v>740.39908815248236</v>
      </c>
      <c r="W14" s="43">
        <v>181.24746139083945</v>
      </c>
      <c r="X14" s="43">
        <v>279.43987449979767</v>
      </c>
      <c r="Y14" s="37">
        <v>69.532405056168628</v>
      </c>
      <c r="Z14" s="36">
        <f t="shared" si="0"/>
        <v>8256.2466360726394</v>
      </c>
    </row>
    <row r="15" spans="1:26" s="1" customFormat="1" ht="13.7" customHeight="1" x14ac:dyDescent="0.2">
      <c r="A15" s="109">
        <v>1997</v>
      </c>
      <c r="B15" s="42">
        <v>924.60210309714012</v>
      </c>
      <c r="C15" s="43">
        <v>3252.271919423838</v>
      </c>
      <c r="D15" s="43">
        <v>135.90846065925794</v>
      </c>
      <c r="E15" s="43">
        <v>672.91348284528885</v>
      </c>
      <c r="F15" s="43">
        <v>211.2431576112873</v>
      </c>
      <c r="G15" s="43">
        <v>240.88579845734307</v>
      </c>
      <c r="H15" s="43">
        <v>143.44765137989225</v>
      </c>
      <c r="I15" s="43">
        <v>299.70560421628164</v>
      </c>
      <c r="J15" s="43">
        <v>141.79570356043561</v>
      </c>
      <c r="K15" s="43">
        <v>167.16287314113652</v>
      </c>
      <c r="L15" s="43">
        <v>116.56110418280778</v>
      </c>
      <c r="M15" s="43">
        <v>113.50436587903199</v>
      </c>
      <c r="N15" s="43">
        <v>362.78518206317614</v>
      </c>
      <c r="O15" s="43">
        <v>192.38098570253186</v>
      </c>
      <c r="P15" s="43">
        <v>250.60230267813154</v>
      </c>
      <c r="Q15" s="43">
        <v>182.24424200290858</v>
      </c>
      <c r="R15" s="43">
        <v>212.16875112832244</v>
      </c>
      <c r="S15" s="43">
        <v>161.60957009194649</v>
      </c>
      <c r="T15" s="43">
        <v>96.373273800792632</v>
      </c>
      <c r="U15" s="43">
        <v>147.72854574480854</v>
      </c>
      <c r="V15" s="43">
        <v>757.13289671037228</v>
      </c>
      <c r="W15" s="43">
        <v>203.63742375085297</v>
      </c>
      <c r="X15" s="43">
        <v>271.29099641079432</v>
      </c>
      <c r="Y15" s="37">
        <v>76.982698651465313</v>
      </c>
      <c r="Z15" s="36">
        <f t="shared" si="0"/>
        <v>9334.939093189847</v>
      </c>
    </row>
    <row r="16" spans="1:26" s="1" customFormat="1" ht="13.7" customHeight="1" x14ac:dyDescent="0.2">
      <c r="A16" s="109">
        <v>1998</v>
      </c>
      <c r="B16" s="42">
        <v>956.0953608025975</v>
      </c>
      <c r="C16" s="43">
        <v>3423.3772701067865</v>
      </c>
      <c r="D16" s="43">
        <v>146.76065670812346</v>
      </c>
      <c r="E16" s="43">
        <v>677.47822120073613</v>
      </c>
      <c r="F16" s="43">
        <v>225.33587806396829</v>
      </c>
      <c r="G16" s="43">
        <v>258.3358670206627</v>
      </c>
      <c r="H16" s="43">
        <v>156.39500139334925</v>
      </c>
      <c r="I16" s="43">
        <v>316.17399247400374</v>
      </c>
      <c r="J16" s="43">
        <v>166.43128710316614</v>
      </c>
      <c r="K16" s="43">
        <v>178.17885532764021</v>
      </c>
      <c r="L16" s="43">
        <v>126.25394329014752</v>
      </c>
      <c r="M16" s="43">
        <v>122.43514625759678</v>
      </c>
      <c r="N16" s="43">
        <v>381.46570054229517</v>
      </c>
      <c r="O16" s="43">
        <v>201.38482886221462</v>
      </c>
      <c r="P16" s="43">
        <v>265.75142774208473</v>
      </c>
      <c r="Q16" s="43">
        <v>185.07358807813782</v>
      </c>
      <c r="R16" s="43">
        <v>204.67096034851323</v>
      </c>
      <c r="S16" s="43">
        <v>162.09405781132025</v>
      </c>
      <c r="T16" s="43">
        <v>97.89079403060056</v>
      </c>
      <c r="U16" s="43">
        <v>165.37966790159373</v>
      </c>
      <c r="V16" s="43">
        <v>783.58289104165533</v>
      </c>
      <c r="W16" s="43">
        <v>212.17109999138142</v>
      </c>
      <c r="X16" s="43">
        <v>269.28121267346495</v>
      </c>
      <c r="Y16" s="37">
        <v>86.975782739484302</v>
      </c>
      <c r="Z16" s="36">
        <f t="shared" si="0"/>
        <v>9768.9734915115241</v>
      </c>
    </row>
    <row r="17" spans="1:26" s="1" customFormat="1" ht="13.7" customHeight="1" x14ac:dyDescent="0.2">
      <c r="A17" s="109">
        <v>1999</v>
      </c>
      <c r="B17" s="42">
        <v>1015.5518768634311</v>
      </c>
      <c r="C17" s="43">
        <v>3816.3203025528633</v>
      </c>
      <c r="D17" s="43">
        <v>147.59521952988015</v>
      </c>
      <c r="E17" s="43">
        <v>727.68332460964041</v>
      </c>
      <c r="F17" s="43">
        <v>225.49856997823457</v>
      </c>
      <c r="G17" s="43">
        <v>298.61109504456579</v>
      </c>
      <c r="H17" s="43">
        <v>158.48070837526558</v>
      </c>
      <c r="I17" s="43">
        <v>359.51952477991142</v>
      </c>
      <c r="J17" s="43">
        <v>172.19857296991532</v>
      </c>
      <c r="K17" s="43">
        <v>212.07370204596566</v>
      </c>
      <c r="L17" s="43">
        <v>133.32090917844718</v>
      </c>
      <c r="M17" s="43">
        <v>142.33297894535644</v>
      </c>
      <c r="N17" s="43">
        <v>458.49861557575775</v>
      </c>
      <c r="O17" s="43">
        <v>242.59650804615964</v>
      </c>
      <c r="P17" s="43">
        <v>308.53252110175737</v>
      </c>
      <c r="Q17" s="43">
        <v>186.8202309087587</v>
      </c>
      <c r="R17" s="43">
        <v>223.3249066058402</v>
      </c>
      <c r="S17" s="43">
        <v>186.37890954121241</v>
      </c>
      <c r="T17" s="43">
        <v>124.86693498552624</v>
      </c>
      <c r="U17" s="43">
        <v>170.91634355213242</v>
      </c>
      <c r="V17" s="43">
        <v>835.18146427458373</v>
      </c>
      <c r="W17" s="43">
        <v>222.6358310234954</v>
      </c>
      <c r="X17" s="43">
        <v>292.90337093517837</v>
      </c>
      <c r="Y17" s="37">
        <v>87.638734035760322</v>
      </c>
      <c r="Z17" s="36">
        <f t="shared" si="0"/>
        <v>10749.481155459638</v>
      </c>
    </row>
    <row r="18" spans="1:26" s="1" customFormat="1" ht="13.7" customHeight="1" x14ac:dyDescent="0.2">
      <c r="A18" s="109">
        <v>2000</v>
      </c>
      <c r="B18" s="42">
        <v>1053.5486142822479</v>
      </c>
      <c r="C18" s="43">
        <v>3914.7982784752348</v>
      </c>
      <c r="D18" s="43">
        <v>141.40367168035465</v>
      </c>
      <c r="E18" s="43">
        <v>835.69404327619566</v>
      </c>
      <c r="F18" s="43">
        <v>248.33424173638082</v>
      </c>
      <c r="G18" s="43">
        <v>292.46887811363854</v>
      </c>
      <c r="H18" s="43">
        <v>159.06020398065937</v>
      </c>
      <c r="I18" s="43">
        <v>370.34511439129074</v>
      </c>
      <c r="J18" s="43">
        <v>168.88087016820353</v>
      </c>
      <c r="K18" s="43">
        <v>203.64399189559927</v>
      </c>
      <c r="L18" s="43">
        <v>132.3944159135124</v>
      </c>
      <c r="M18" s="43">
        <v>148.84565180319839</v>
      </c>
      <c r="N18" s="43">
        <v>457.76834231980223</v>
      </c>
      <c r="O18" s="43">
        <v>233.82052670931071</v>
      </c>
      <c r="P18" s="43">
        <v>297.25816526280977</v>
      </c>
      <c r="Q18" s="43">
        <v>213.03760642704253</v>
      </c>
      <c r="R18" s="43">
        <v>230.3731518853067</v>
      </c>
      <c r="S18" s="43">
        <v>198.14359986456881</v>
      </c>
      <c r="T18" s="43">
        <v>139.06362422989594</v>
      </c>
      <c r="U18" s="43">
        <v>171.40646915840261</v>
      </c>
      <c r="V18" s="43">
        <v>859.22042296297241</v>
      </c>
      <c r="W18" s="43">
        <v>235.58521075741081</v>
      </c>
      <c r="X18" s="43">
        <v>281.67736891609553</v>
      </c>
      <c r="Y18" s="37">
        <v>74.888734574239095</v>
      </c>
      <c r="Z18" s="36">
        <f t="shared" si="0"/>
        <v>11061.661198784372</v>
      </c>
    </row>
    <row r="19" spans="1:26" s="1" customFormat="1" ht="13.7" customHeight="1" x14ac:dyDescent="0.2">
      <c r="A19" s="109">
        <v>2001</v>
      </c>
      <c r="B19" s="42">
        <v>1025.3437419099057</v>
      </c>
      <c r="C19" s="43">
        <v>3873.1335329587232</v>
      </c>
      <c r="D19" s="43">
        <v>141.94505445386977</v>
      </c>
      <c r="E19" s="43">
        <v>964.41806411407561</v>
      </c>
      <c r="F19" s="43">
        <v>241.55960249056506</v>
      </c>
      <c r="G19" s="43">
        <v>286.40205258208874</v>
      </c>
      <c r="H19" s="43">
        <v>161.81268929954848</v>
      </c>
      <c r="I19" s="43">
        <v>342.2087048772064</v>
      </c>
      <c r="J19" s="43">
        <v>162.12963566326633</v>
      </c>
      <c r="K19" s="43">
        <v>213.19092843063001</v>
      </c>
      <c r="L19" s="43">
        <v>130.29582542469763</v>
      </c>
      <c r="M19" s="43">
        <v>140.7770157343702</v>
      </c>
      <c r="N19" s="43">
        <v>440.02890695956046</v>
      </c>
      <c r="O19" s="43">
        <v>215.5109919650119</v>
      </c>
      <c r="P19" s="43">
        <v>308.27021696436515</v>
      </c>
      <c r="Q19" s="43">
        <v>195.47578022318109</v>
      </c>
      <c r="R19" s="43">
        <v>215.01796891211438</v>
      </c>
      <c r="S19" s="43">
        <v>195.58870226382027</v>
      </c>
      <c r="T19" s="43">
        <v>187.44115006969835</v>
      </c>
      <c r="U19" s="43">
        <v>175.48909822382751</v>
      </c>
      <c r="V19" s="43">
        <v>797.04422842043027</v>
      </c>
      <c r="W19" s="43">
        <v>230.26357355419708</v>
      </c>
      <c r="X19" s="43">
        <v>293.64021595846054</v>
      </c>
      <c r="Y19" s="37">
        <v>74.015264945836961</v>
      </c>
      <c r="Z19" s="36">
        <f t="shared" si="0"/>
        <v>11011.002946399454</v>
      </c>
    </row>
    <row r="20" spans="1:26" s="1" customFormat="1" ht="13.7" customHeight="1" x14ac:dyDescent="0.2">
      <c r="A20" s="109">
        <v>2002</v>
      </c>
      <c r="B20" s="42">
        <v>1007.4524701295931</v>
      </c>
      <c r="C20" s="43">
        <v>3612.9140275302916</v>
      </c>
      <c r="D20" s="43">
        <v>152.97698190661288</v>
      </c>
      <c r="E20" s="43">
        <v>887.38671458214026</v>
      </c>
      <c r="F20" s="43">
        <v>224.94391203273869</v>
      </c>
      <c r="G20" s="43">
        <v>286.57799074397252</v>
      </c>
      <c r="H20" s="43">
        <v>200.05210352679759</v>
      </c>
      <c r="I20" s="43">
        <v>312.92073662981352</v>
      </c>
      <c r="J20" s="43">
        <v>171.10854437073075</v>
      </c>
      <c r="K20" s="43">
        <v>191.23925919383959</v>
      </c>
      <c r="L20" s="43">
        <v>130.90827790421994</v>
      </c>
      <c r="M20" s="43">
        <v>131.04817270966478</v>
      </c>
      <c r="N20" s="43">
        <v>423.31796250599541</v>
      </c>
      <c r="O20" s="43">
        <v>218.95480471275741</v>
      </c>
      <c r="P20" s="43">
        <v>318.63839167636257</v>
      </c>
      <c r="Q20" s="43">
        <v>189.59835145717975</v>
      </c>
      <c r="R20" s="43">
        <v>198.99662021067678</v>
      </c>
      <c r="S20" s="43">
        <v>186.61312793395987</v>
      </c>
      <c r="T20" s="43">
        <v>180.06627846829809</v>
      </c>
      <c r="U20" s="43">
        <v>176.54545059354791</v>
      </c>
      <c r="V20" s="43">
        <v>787.69552316549107</v>
      </c>
      <c r="W20" s="43">
        <v>231.52910450819391</v>
      </c>
      <c r="X20" s="43">
        <v>330.50409131223256</v>
      </c>
      <c r="Y20" s="37">
        <v>75.984900014232707</v>
      </c>
      <c r="Z20" s="36">
        <f t="shared" si="0"/>
        <v>10627.973797819346</v>
      </c>
    </row>
    <row r="21" spans="1:26" s="1" customFormat="1" ht="13.7" customHeight="1" x14ac:dyDescent="0.2">
      <c r="A21" s="109">
        <v>2003</v>
      </c>
      <c r="B21" s="42">
        <v>1192.1394189892867</v>
      </c>
      <c r="C21" s="43">
        <v>3796.2426559388937</v>
      </c>
      <c r="D21" s="43">
        <v>169.800896507358</v>
      </c>
      <c r="E21" s="43">
        <v>947.40707325424</v>
      </c>
      <c r="F21" s="43">
        <v>247.60260305307003</v>
      </c>
      <c r="G21" s="43">
        <v>334.603930533859</v>
      </c>
      <c r="H21" s="43">
        <v>254.55474383180456</v>
      </c>
      <c r="I21" s="43">
        <v>374.87793910538704</v>
      </c>
      <c r="J21" s="43">
        <v>175.64878091471465</v>
      </c>
      <c r="K21" s="43">
        <v>215.18119513837797</v>
      </c>
      <c r="L21" s="43">
        <v>137.27211094559465</v>
      </c>
      <c r="M21" s="43">
        <v>151.09030524160178</v>
      </c>
      <c r="N21" s="43">
        <v>525.14261376723516</v>
      </c>
      <c r="O21" s="43">
        <v>242.86143426638199</v>
      </c>
      <c r="P21" s="43">
        <v>431.66441727717194</v>
      </c>
      <c r="Q21" s="43">
        <v>211.5647431886552</v>
      </c>
      <c r="R21" s="43">
        <v>214.48646938867296</v>
      </c>
      <c r="S21" s="43">
        <v>187.50969874807299</v>
      </c>
      <c r="T21" s="43">
        <v>111.17309099999999</v>
      </c>
      <c r="U21" s="43">
        <v>285.89779009693632</v>
      </c>
      <c r="V21" s="43">
        <v>878.92301120331308</v>
      </c>
      <c r="W21" s="43">
        <v>211.33144607625101</v>
      </c>
      <c r="X21" s="43">
        <v>294.98298013100043</v>
      </c>
      <c r="Y21" s="37">
        <v>126.586141191623</v>
      </c>
      <c r="Z21" s="36">
        <f t="shared" si="0"/>
        <v>11718.545489789502</v>
      </c>
    </row>
    <row r="22" spans="1:26" s="1" customFormat="1" ht="13.7" customHeight="1" x14ac:dyDescent="0.2">
      <c r="A22" s="109">
        <v>2004</v>
      </c>
      <c r="B22" s="42">
        <v>1289.6887378455995</v>
      </c>
      <c r="C22" s="43">
        <v>4827.9396616611903</v>
      </c>
      <c r="D22" s="43">
        <v>194.86526495999999</v>
      </c>
      <c r="E22" s="43">
        <v>1072.4833748539274</v>
      </c>
      <c r="F22" s="43">
        <v>318.41986475345618</v>
      </c>
      <c r="G22" s="43">
        <v>452.69799512901</v>
      </c>
      <c r="H22" s="43">
        <v>352.48051470770599</v>
      </c>
      <c r="I22" s="43">
        <v>521.57538180302697</v>
      </c>
      <c r="J22" s="43">
        <v>234.84272856107097</v>
      </c>
      <c r="K22" s="43">
        <v>277.30773761244956</v>
      </c>
      <c r="L22" s="43">
        <v>161.57078460400567</v>
      </c>
      <c r="M22" s="43">
        <v>176.97158094324848</v>
      </c>
      <c r="N22" s="43">
        <v>622.35248767450003</v>
      </c>
      <c r="O22" s="43">
        <v>326.82563920904704</v>
      </c>
      <c r="P22" s="43">
        <v>531.23804304870191</v>
      </c>
      <c r="Q22" s="43">
        <v>284.83960068269914</v>
      </c>
      <c r="R22" s="43">
        <v>266.65117229214383</v>
      </c>
      <c r="S22" s="43">
        <v>205.86552152046701</v>
      </c>
      <c r="T22" s="43">
        <v>163.37838028900001</v>
      </c>
      <c r="U22" s="43">
        <v>299.52776802249929</v>
      </c>
      <c r="V22" s="43">
        <v>1121.3288476129323</v>
      </c>
      <c r="W22" s="43">
        <v>303.83727244215498</v>
      </c>
      <c r="X22" s="43">
        <v>459.89390883932697</v>
      </c>
      <c r="Y22" s="37">
        <v>154.25361390999998</v>
      </c>
      <c r="Z22" s="36">
        <f t="shared" si="0"/>
        <v>14620.835882978163</v>
      </c>
    </row>
    <row r="23" spans="1:26" s="1" customFormat="1" ht="13.7" customHeight="1" x14ac:dyDescent="0.2">
      <c r="A23" s="109">
        <v>2005</v>
      </c>
      <c r="B23" s="42">
        <v>1756.22773824</v>
      </c>
      <c r="C23" s="43">
        <v>6801.53</v>
      </c>
      <c r="D23" s="43">
        <v>271.45880250369362</v>
      </c>
      <c r="E23" s="43">
        <v>1385.0464669999999</v>
      </c>
      <c r="F23" s="43">
        <v>514.65200000000004</v>
      </c>
      <c r="G23" s="43">
        <v>606.14198635999992</v>
      </c>
      <c r="H23" s="43">
        <v>488.11554693781699</v>
      </c>
      <c r="I23" s="43">
        <v>662.22354399999995</v>
      </c>
      <c r="J23" s="43">
        <v>326.45782676182722</v>
      </c>
      <c r="K23" s="43">
        <v>424.12700000000001</v>
      </c>
      <c r="L23" s="43">
        <v>220.89104599999999</v>
      </c>
      <c r="M23" s="43">
        <v>220.20023112369532</v>
      </c>
      <c r="N23" s="43">
        <v>771.95564194873191</v>
      </c>
      <c r="O23" s="43">
        <v>409.13997004999999</v>
      </c>
      <c r="P23" s="43">
        <v>623.016256</v>
      </c>
      <c r="Q23" s="43">
        <v>434.40981331000006</v>
      </c>
      <c r="R23" s="43">
        <v>410.62151466</v>
      </c>
      <c r="S23" s="43">
        <v>323.34677282649926</v>
      </c>
      <c r="T23" s="43">
        <v>268.02455016877548</v>
      </c>
      <c r="U23" s="43">
        <v>404.24541570958502</v>
      </c>
      <c r="V23" s="43">
        <v>1429.9119480000002</v>
      </c>
      <c r="W23" s="43">
        <v>397.67</v>
      </c>
      <c r="X23" s="43">
        <v>517.48379791256184</v>
      </c>
      <c r="Y23" s="37">
        <v>204.02009948044852</v>
      </c>
      <c r="Z23" s="36">
        <f t="shared" si="0"/>
        <v>19870.917968993639</v>
      </c>
    </row>
    <row r="24" spans="1:26" s="1" customFormat="1" ht="13.7" customHeight="1" x14ac:dyDescent="0.2">
      <c r="A24" s="109">
        <v>2006</v>
      </c>
      <c r="B24" s="42">
        <v>2404.1242559699999</v>
      </c>
      <c r="C24" s="43">
        <v>8950.0000000040018</v>
      </c>
      <c r="D24" s="43">
        <v>386.64042404000003</v>
      </c>
      <c r="E24" s="43">
        <v>1879.3424582659952</v>
      </c>
      <c r="F24" s="43">
        <v>588.07577039688692</v>
      </c>
      <c r="G24" s="43">
        <v>785.74683935000007</v>
      </c>
      <c r="H24" s="43">
        <v>616.05354147699984</v>
      </c>
      <c r="I24" s="43">
        <v>848.78572720999989</v>
      </c>
      <c r="J24" s="43">
        <v>401.16</v>
      </c>
      <c r="K24" s="43">
        <v>519.22337355000013</v>
      </c>
      <c r="L24" s="43">
        <v>277.74852121418598</v>
      </c>
      <c r="M24" s="43">
        <v>289.88665688620677</v>
      </c>
      <c r="N24" s="43">
        <v>1024.9543170710001</v>
      </c>
      <c r="O24" s="43">
        <v>592.65638000000001</v>
      </c>
      <c r="P24" s="43">
        <v>813.90023867000014</v>
      </c>
      <c r="Q24" s="43">
        <v>578.07082787000002</v>
      </c>
      <c r="R24" s="43">
        <v>481.94479366000002</v>
      </c>
      <c r="S24" s="43">
        <v>461.58126353231444</v>
      </c>
      <c r="T24" s="43">
        <v>291.24434887200016</v>
      </c>
      <c r="U24" s="43">
        <v>538.25149653300741</v>
      </c>
      <c r="V24" s="43">
        <v>1976.7149999999999</v>
      </c>
      <c r="W24" s="43">
        <v>556.74218137999992</v>
      </c>
      <c r="X24" s="43">
        <v>713.43690124411751</v>
      </c>
      <c r="Y24" s="37">
        <v>278.24494684999996</v>
      </c>
      <c r="Z24" s="36">
        <f t="shared" si="0"/>
        <v>26254.530264046723</v>
      </c>
    </row>
    <row r="25" spans="1:26" s="1" customFormat="1" ht="13.7" customHeight="1" x14ac:dyDescent="0.2">
      <c r="A25" s="109">
        <v>2007</v>
      </c>
      <c r="B25" s="42">
        <v>3128.8433209999998</v>
      </c>
      <c r="C25" s="43">
        <v>11478.981949838295</v>
      </c>
      <c r="D25" s="43">
        <v>506.56115897999996</v>
      </c>
      <c r="E25" s="43">
        <v>2417.8624159999999</v>
      </c>
      <c r="F25" s="43">
        <v>785.46947852999995</v>
      </c>
      <c r="G25" s="43">
        <v>1165.3760899200001</v>
      </c>
      <c r="H25" s="43">
        <v>770.12808254999993</v>
      </c>
      <c r="I25" s="43">
        <v>1151.5943793599999</v>
      </c>
      <c r="J25" s="43">
        <v>607.92600000000004</v>
      </c>
      <c r="K25" s="43">
        <v>743.70918221531872</v>
      </c>
      <c r="L25" s="43">
        <v>352.52219838716888</v>
      </c>
      <c r="M25" s="43">
        <v>360.2877021299999</v>
      </c>
      <c r="N25" s="43">
        <v>1324.5139999999999</v>
      </c>
      <c r="O25" s="43">
        <v>855.65280000000007</v>
      </c>
      <c r="P25" s="43">
        <v>1067.63977608</v>
      </c>
      <c r="Q25" s="43">
        <v>734.59645626500003</v>
      </c>
      <c r="R25" s="43">
        <v>698.54591872280002</v>
      </c>
      <c r="S25" s="43">
        <v>569.404093944696</v>
      </c>
      <c r="T25" s="43">
        <v>414.41108919452751</v>
      </c>
      <c r="U25" s="43">
        <v>845.36628180000002</v>
      </c>
      <c r="V25" s="43">
        <v>2695.17735399</v>
      </c>
      <c r="W25" s="43">
        <v>691.93700000000001</v>
      </c>
      <c r="X25" s="43">
        <v>1065.5104523400378</v>
      </c>
      <c r="Y25" s="37">
        <v>405</v>
      </c>
      <c r="Z25" s="36">
        <f t="shared" si="0"/>
        <v>34837.017181247844</v>
      </c>
    </row>
    <row r="26" spans="1:26" s="1" customFormat="1" ht="13.7" customHeight="1" x14ac:dyDescent="0.2">
      <c r="A26" s="109">
        <v>2008</v>
      </c>
      <c r="B26" s="42">
        <v>3989.6992</v>
      </c>
      <c r="C26" s="43">
        <v>16403.640752155778</v>
      </c>
      <c r="D26" s="43">
        <v>763.06946568000001</v>
      </c>
      <c r="E26" s="43">
        <v>3294.5336280000001</v>
      </c>
      <c r="F26" s="43">
        <v>1099.42182561</v>
      </c>
      <c r="G26" s="43">
        <v>1651.3172975699999</v>
      </c>
      <c r="H26" s="43">
        <v>995.44251196999971</v>
      </c>
      <c r="I26" s="43">
        <v>1603.45786651</v>
      </c>
      <c r="J26" s="43">
        <v>877.72015372999988</v>
      </c>
      <c r="K26" s="43">
        <v>990.05281912502983</v>
      </c>
      <c r="L26" s="43">
        <v>462.79888751460612</v>
      </c>
      <c r="M26" s="43">
        <v>480.90632088000001</v>
      </c>
      <c r="N26" s="43">
        <v>1800.7709</v>
      </c>
      <c r="O26" s="43">
        <v>1077.49316</v>
      </c>
      <c r="P26" s="43">
        <v>1479.9818089999999</v>
      </c>
      <c r="Q26" s="43">
        <v>965.67071003000012</v>
      </c>
      <c r="R26" s="43">
        <v>951.12927999999999</v>
      </c>
      <c r="S26" s="43">
        <v>768.23165862999997</v>
      </c>
      <c r="T26" s="43">
        <v>585.83841132976625</v>
      </c>
      <c r="U26" s="43">
        <v>935.94918116000008</v>
      </c>
      <c r="V26" s="43">
        <v>3647.3666746900003</v>
      </c>
      <c r="W26" s="43">
        <v>941.56353203999993</v>
      </c>
      <c r="X26" s="43">
        <v>1436.1720857000003</v>
      </c>
      <c r="Y26" s="37">
        <v>455.2</v>
      </c>
      <c r="Z26" s="36">
        <f t="shared" si="0"/>
        <v>47657.428131325178</v>
      </c>
    </row>
    <row r="27" spans="1:26" s="1" customFormat="1" ht="13.7" customHeight="1" x14ac:dyDescent="0.2">
      <c r="A27" s="109">
        <v>2009</v>
      </c>
      <c r="B27" s="42">
        <v>5070.3643390100005</v>
      </c>
      <c r="C27" s="43">
        <v>20268.467000000001</v>
      </c>
      <c r="D27" s="43">
        <v>822.93038100000001</v>
      </c>
      <c r="E27" s="43">
        <v>4033.7941689999998</v>
      </c>
      <c r="F27" s="43">
        <v>1246.4074058199999</v>
      </c>
      <c r="G27" s="43">
        <v>1975.94849</v>
      </c>
      <c r="H27" s="43">
        <v>1151.0730000000001</v>
      </c>
      <c r="I27" s="43">
        <v>1940.8014202000006</v>
      </c>
      <c r="J27" s="43">
        <v>1089.1090227599998</v>
      </c>
      <c r="K27" s="43">
        <v>1170.8164650399997</v>
      </c>
      <c r="L27" s="43">
        <v>586.85699999999997</v>
      </c>
      <c r="M27" s="43">
        <v>665.34591599999999</v>
      </c>
      <c r="N27" s="43">
        <v>2177.7800000000002</v>
      </c>
      <c r="O27" s="43">
        <v>1324.3209999999999</v>
      </c>
      <c r="P27" s="43">
        <v>1720.836</v>
      </c>
      <c r="Q27" s="43">
        <v>1142.0224798200002</v>
      </c>
      <c r="R27" s="43">
        <v>1157.72177446</v>
      </c>
      <c r="S27" s="43">
        <v>957.423</v>
      </c>
      <c r="T27" s="43">
        <v>556.02897096000004</v>
      </c>
      <c r="U27" s="43">
        <v>1076.36401533</v>
      </c>
      <c r="V27" s="43">
        <v>4597.4219999999996</v>
      </c>
      <c r="W27" s="43">
        <v>1138.4359999999999</v>
      </c>
      <c r="X27" s="43">
        <v>1639.837</v>
      </c>
      <c r="Y27" s="37">
        <v>601.28171675999988</v>
      </c>
      <c r="Z27" s="36">
        <f t="shared" si="0"/>
        <v>58111.38856616</v>
      </c>
    </row>
    <row r="28" spans="1:26" s="1" customFormat="1" ht="13.7" customHeight="1" x14ac:dyDescent="0.2">
      <c r="A28" s="109">
        <v>2010</v>
      </c>
      <c r="B28" s="42">
        <v>5960.0973431700004</v>
      </c>
      <c r="C28" s="43">
        <v>23287.856459463044</v>
      </c>
      <c r="D28" s="43">
        <v>973.36828595000009</v>
      </c>
      <c r="E28" s="43">
        <v>4912.6341609999999</v>
      </c>
      <c r="F28" s="43">
        <v>1580.9486320599999</v>
      </c>
      <c r="G28" s="43">
        <v>2327.4576699999998</v>
      </c>
      <c r="H28" s="43">
        <v>1523.47696449</v>
      </c>
      <c r="I28" s="43">
        <v>2452.6870814999997</v>
      </c>
      <c r="J28" s="43">
        <v>1474.685445830361</v>
      </c>
      <c r="K28" s="43">
        <v>1419.9717953599998</v>
      </c>
      <c r="L28" s="43">
        <v>1004.001</v>
      </c>
      <c r="M28" s="43">
        <v>864.81319999999994</v>
      </c>
      <c r="N28" s="43">
        <v>2674.2984702499998</v>
      </c>
      <c r="O28" s="43">
        <v>1665.1910500000001</v>
      </c>
      <c r="P28" s="43">
        <v>1936.3834022199999</v>
      </c>
      <c r="Q28" s="43">
        <v>1406.1483070599998</v>
      </c>
      <c r="R28" s="43">
        <v>1439.8263153799999</v>
      </c>
      <c r="S28" s="43">
        <v>1233.8946596291753</v>
      </c>
      <c r="T28" s="43">
        <v>797.95916711000007</v>
      </c>
      <c r="U28" s="43">
        <v>1284.4524658600001</v>
      </c>
      <c r="V28" s="43">
        <v>5768.1024725899997</v>
      </c>
      <c r="W28" s="43">
        <v>1445.6049688000001</v>
      </c>
      <c r="X28" s="43">
        <v>2084.3825849300001</v>
      </c>
      <c r="Y28" s="37">
        <v>722.70748100000003</v>
      </c>
      <c r="Z28" s="36">
        <f t="shared" si="0"/>
        <v>70240.949383652594</v>
      </c>
    </row>
    <row r="29" spans="1:26" s="1" customFormat="1" ht="13.7" customHeight="1" x14ac:dyDescent="0.2">
      <c r="A29" s="109">
        <v>2011</v>
      </c>
      <c r="B29" s="42">
        <v>8467.8055687199994</v>
      </c>
      <c r="C29" s="43">
        <v>31522</v>
      </c>
      <c r="D29" s="43">
        <v>1279.3467333299998</v>
      </c>
      <c r="E29" s="43">
        <v>7372.9631464511576</v>
      </c>
      <c r="F29" s="43">
        <v>2393.6283714599999</v>
      </c>
      <c r="G29" s="43">
        <v>3164.5664517418923</v>
      </c>
      <c r="H29" s="43">
        <v>1985.2419654899998</v>
      </c>
      <c r="I29" s="43">
        <v>3464.6660935710001</v>
      </c>
      <c r="J29" s="43">
        <v>1962.7700719678969</v>
      </c>
      <c r="K29" s="43">
        <v>1970.3260968600002</v>
      </c>
      <c r="L29" s="43">
        <v>1177.1245507750468</v>
      </c>
      <c r="M29" s="43">
        <v>1079.0054604599977</v>
      </c>
      <c r="N29" s="43">
        <v>3910.4998540700003</v>
      </c>
      <c r="O29" s="43">
        <v>2513.1666299999997</v>
      </c>
      <c r="P29" s="43">
        <v>2548</v>
      </c>
      <c r="Q29" s="43">
        <v>2033.2812255199999</v>
      </c>
      <c r="R29" s="43">
        <v>1975.34077</v>
      </c>
      <c r="S29" s="43">
        <v>1604.9346042000002</v>
      </c>
      <c r="T29" s="43">
        <v>1033.5846632213807</v>
      </c>
      <c r="U29" s="43">
        <v>1683.4365455899999</v>
      </c>
      <c r="V29" s="43">
        <v>8543.9417929081446</v>
      </c>
      <c r="W29" s="43">
        <v>2035.6489999999999</v>
      </c>
      <c r="X29" s="43">
        <v>2894.5360000000001</v>
      </c>
      <c r="Y29" s="37">
        <v>1024.2761491799999</v>
      </c>
      <c r="Z29" s="36">
        <f t="shared" si="0"/>
        <v>97640.091745516504</v>
      </c>
    </row>
    <row r="30" spans="1:26" s="1" customFormat="1" ht="13.7" customHeight="1" x14ac:dyDescent="0.2">
      <c r="A30" s="109">
        <v>2012</v>
      </c>
      <c r="B30" s="42">
        <v>10231.950923316666</v>
      </c>
      <c r="C30" s="43">
        <v>38485.1</v>
      </c>
      <c r="D30" s="43">
        <v>1573.5032714700001</v>
      </c>
      <c r="E30" s="43">
        <v>9531.4434220000003</v>
      </c>
      <c r="F30" s="43">
        <v>3425.9420577299998</v>
      </c>
      <c r="G30" s="43">
        <v>4097.2867920210056</v>
      </c>
      <c r="H30" s="43">
        <v>2480.5821279900001</v>
      </c>
      <c r="I30" s="43">
        <v>4229.48644969</v>
      </c>
      <c r="J30" s="43">
        <v>2053.8344214799999</v>
      </c>
      <c r="K30" s="43">
        <v>2367.9372823400004</v>
      </c>
      <c r="L30" s="43">
        <v>1477.2577761524476</v>
      </c>
      <c r="M30" s="43">
        <v>1394.4135690164399</v>
      </c>
      <c r="N30" s="43">
        <v>5039.4177325436876</v>
      </c>
      <c r="O30" s="43">
        <v>3403.0942999999997</v>
      </c>
      <c r="P30" s="43">
        <v>3254.1887679999995</v>
      </c>
      <c r="Q30" s="43">
        <v>2634.1334259899995</v>
      </c>
      <c r="R30" s="43">
        <v>2608.7304619700003</v>
      </c>
      <c r="S30" s="43">
        <v>1944.5331572000002</v>
      </c>
      <c r="T30" s="43">
        <v>1249.1144376499551</v>
      </c>
      <c r="U30" s="43">
        <v>1976.20055398</v>
      </c>
      <c r="V30" s="43">
        <v>10123.284060382792</v>
      </c>
      <c r="W30" s="43">
        <v>2370.6888278599999</v>
      </c>
      <c r="X30" s="43">
        <v>3750.1427826858248</v>
      </c>
      <c r="Y30" s="37">
        <v>1279.1459045699999</v>
      </c>
      <c r="Z30" s="36">
        <f t="shared" si="0"/>
        <v>120981.41250603882</v>
      </c>
    </row>
    <row r="31" spans="1:26" s="1" customFormat="1" ht="13.7" customHeight="1" x14ac:dyDescent="0.2">
      <c r="A31" s="109">
        <v>2013</v>
      </c>
      <c r="B31" s="42">
        <v>13714.643058920001</v>
      </c>
      <c r="C31" s="43">
        <v>47861.256295179999</v>
      </c>
      <c r="D31" s="43">
        <v>2065.2150961900002</v>
      </c>
      <c r="E31" s="43">
        <v>12206.340801</v>
      </c>
      <c r="F31" s="43">
        <v>4009.0402606000007</v>
      </c>
      <c r="G31" s="43">
        <v>5019.3883003199999</v>
      </c>
      <c r="H31" s="43">
        <v>3196.87254669</v>
      </c>
      <c r="I31" s="43">
        <v>5556.0479545000007</v>
      </c>
      <c r="J31" s="43">
        <v>2615.5138595441058</v>
      </c>
      <c r="K31" s="43">
        <v>3149.6254963300003</v>
      </c>
      <c r="L31" s="43">
        <v>1975.9679629880541</v>
      </c>
      <c r="M31" s="43">
        <v>1694.5188785900025</v>
      </c>
      <c r="N31" s="43">
        <v>6579.6133196530991</v>
      </c>
      <c r="O31" s="43">
        <v>4418.0176411100001</v>
      </c>
      <c r="P31" s="43">
        <v>4090.2073309999992</v>
      </c>
      <c r="Q31" s="43">
        <v>3725.7318045410007</v>
      </c>
      <c r="R31" s="43">
        <v>3355.1092375899998</v>
      </c>
      <c r="S31" s="43">
        <v>2713.3166730199996</v>
      </c>
      <c r="T31" s="43">
        <v>1525.2234996401514</v>
      </c>
      <c r="U31" s="43">
        <v>2543.6469150100002</v>
      </c>
      <c r="V31" s="43">
        <v>13039.0684313601</v>
      </c>
      <c r="W31" s="43">
        <v>2922.1126300799997</v>
      </c>
      <c r="X31" s="43">
        <v>4929.9550427400018</v>
      </c>
      <c r="Y31" s="37">
        <v>1738.1233553099999</v>
      </c>
      <c r="Z31" s="36">
        <f t="shared" si="0"/>
        <v>154644.55639190652</v>
      </c>
    </row>
    <row r="32" spans="1:26" s="1" customFormat="1" ht="13.7" customHeight="1" x14ac:dyDescent="0.2">
      <c r="A32" s="109">
        <v>2014</v>
      </c>
      <c r="B32" s="42">
        <v>18212.32148626</v>
      </c>
      <c r="C32" s="43">
        <v>62149.275895350002</v>
      </c>
      <c r="D32" s="43">
        <v>2698.7962402707649</v>
      </c>
      <c r="E32" s="43">
        <v>17528.268027884198</v>
      </c>
      <c r="F32" s="43">
        <v>5556.0957501753037</v>
      </c>
      <c r="G32" s="43">
        <v>6909.7627599599109</v>
      </c>
      <c r="H32" s="43">
        <v>4895.7429654000007</v>
      </c>
      <c r="I32" s="43">
        <v>7665.7822948500016</v>
      </c>
      <c r="J32" s="43">
        <v>3540.1145614693005</v>
      </c>
      <c r="K32" s="43">
        <v>4104.923086364658</v>
      </c>
      <c r="L32" s="43">
        <v>2588.2980269999998</v>
      </c>
      <c r="M32" s="43">
        <v>2119.5072940641794</v>
      </c>
      <c r="N32" s="43">
        <v>8669.1044121100003</v>
      </c>
      <c r="O32" s="43">
        <v>6089.2296586100001</v>
      </c>
      <c r="P32" s="43">
        <v>6028.2175699999998</v>
      </c>
      <c r="Q32" s="43">
        <v>4641.2451688135434</v>
      </c>
      <c r="R32" s="43">
        <v>4820.2304187999998</v>
      </c>
      <c r="S32" s="43">
        <v>4539.1440189006316</v>
      </c>
      <c r="T32" s="43">
        <v>2260.1824140975482</v>
      </c>
      <c r="U32" s="43">
        <v>4431.7425290099982</v>
      </c>
      <c r="V32" s="43">
        <v>17575.300957059619</v>
      </c>
      <c r="W32" s="43">
        <v>3711.6567358800003</v>
      </c>
      <c r="X32" s="43">
        <v>6224.097774042144</v>
      </c>
      <c r="Y32" s="37">
        <v>2574.3058626000002</v>
      </c>
      <c r="Z32" s="36">
        <f t="shared" si="0"/>
        <v>209533.34590897179</v>
      </c>
    </row>
    <row r="33" spans="1:29" s="1" customFormat="1" ht="13.7" customHeight="1" x14ac:dyDescent="0.2">
      <c r="A33" s="109">
        <v>2015</v>
      </c>
      <c r="B33" s="42">
        <v>21142.115854738</v>
      </c>
      <c r="C33" s="43">
        <v>93560.576961794926</v>
      </c>
      <c r="D33" s="43">
        <v>4021.8908721401272</v>
      </c>
      <c r="E33" s="43">
        <v>24048.177455710345</v>
      </c>
      <c r="F33" s="43">
        <v>6959.5948065199991</v>
      </c>
      <c r="G33" s="43">
        <v>9576.593832333001</v>
      </c>
      <c r="H33" s="43">
        <v>6630.8990662799997</v>
      </c>
      <c r="I33" s="43">
        <v>10472.096775420001</v>
      </c>
      <c r="J33" s="43">
        <v>4929.7656763677751</v>
      </c>
      <c r="K33" s="43">
        <v>5657.2618100000018</v>
      </c>
      <c r="L33" s="43">
        <v>3928.6091741797763</v>
      </c>
      <c r="M33" s="43">
        <v>2813.2245277743209</v>
      </c>
      <c r="N33" s="43">
        <v>12625.687942109998</v>
      </c>
      <c r="O33" s="43">
        <v>9123.5869989999992</v>
      </c>
      <c r="P33" s="43">
        <v>9336.4357979699998</v>
      </c>
      <c r="Q33" s="43">
        <v>7074.4025585999998</v>
      </c>
      <c r="R33" s="43">
        <v>7585.5874432700011</v>
      </c>
      <c r="S33" s="43">
        <v>5195.1015265300002</v>
      </c>
      <c r="T33" s="43">
        <v>3499.7797469692964</v>
      </c>
      <c r="U33" s="43">
        <v>5982.1644735399996</v>
      </c>
      <c r="V33" s="43">
        <v>24745.73593093656</v>
      </c>
      <c r="W33" s="43">
        <v>4930.1685272599998</v>
      </c>
      <c r="X33" s="43">
        <v>8569.3920663104327</v>
      </c>
      <c r="Y33" s="37">
        <v>3354.9896525839195</v>
      </c>
      <c r="Z33" s="36">
        <f t="shared" si="0"/>
        <v>295763.83947833849</v>
      </c>
    </row>
    <row r="34" spans="1:29" s="1" customFormat="1" ht="13.7" customHeight="1" x14ac:dyDescent="0.2">
      <c r="A34" s="109">
        <v>2016</v>
      </c>
      <c r="B34" s="42">
        <v>32817.436133559997</v>
      </c>
      <c r="C34" s="43">
        <v>133929.76919107998</v>
      </c>
      <c r="D34" s="43">
        <v>5771.378628653898</v>
      </c>
      <c r="E34" s="43">
        <v>32817.355261589066</v>
      </c>
      <c r="F34" s="43">
        <v>10084.235499999999</v>
      </c>
      <c r="G34" s="43">
        <v>13786.367533539998</v>
      </c>
      <c r="H34" s="43">
        <v>9029.76431228</v>
      </c>
      <c r="I34" s="43">
        <v>14365.920611721038</v>
      </c>
      <c r="J34" s="43">
        <v>6875.9856058690493</v>
      </c>
      <c r="K34" s="43">
        <v>6885.5047500000001</v>
      </c>
      <c r="L34" s="43">
        <v>5609.0111539946838</v>
      </c>
      <c r="M34" s="43">
        <v>3938.1061461321488</v>
      </c>
      <c r="N34" s="43">
        <v>15054.013347599552</v>
      </c>
      <c r="O34" s="43">
        <v>11955.841989473545</v>
      </c>
      <c r="P34" s="43">
        <v>12357.616472</v>
      </c>
      <c r="Q34" s="43">
        <v>9119.4151561747894</v>
      </c>
      <c r="R34" s="43">
        <v>10614.254164399999</v>
      </c>
      <c r="S34" s="43">
        <v>7174.8773379200002</v>
      </c>
      <c r="T34" s="43">
        <v>5626.781223791746</v>
      </c>
      <c r="U34" s="43">
        <v>7581.0522558599996</v>
      </c>
      <c r="V34" s="43">
        <v>31769.781405442482</v>
      </c>
      <c r="W34" s="43">
        <v>6579.976849079997</v>
      </c>
      <c r="X34" s="43">
        <v>11690.272136969816</v>
      </c>
      <c r="Y34" s="37">
        <v>4335.9783733485265</v>
      </c>
      <c r="Z34" s="36">
        <f t="shared" si="0"/>
        <v>409770.69554048055</v>
      </c>
    </row>
    <row r="35" spans="1:29" s="1" customFormat="1" ht="13.7" customHeight="1" x14ac:dyDescent="0.2">
      <c r="A35" s="109">
        <v>2017</v>
      </c>
      <c r="B35" s="42">
        <v>53802.487761240001</v>
      </c>
      <c r="C35" s="43">
        <v>191716.84752151361</v>
      </c>
      <c r="D35" s="43">
        <v>8708.0538800600007</v>
      </c>
      <c r="E35" s="43">
        <v>54365.893220415739</v>
      </c>
      <c r="F35" s="43">
        <v>17659.969999999998</v>
      </c>
      <c r="G35" s="43">
        <v>20898.000000000004</v>
      </c>
      <c r="H35" s="43">
        <v>13079.737475769998</v>
      </c>
      <c r="I35" s="43">
        <v>23124.035549194774</v>
      </c>
      <c r="J35" s="43">
        <v>11322.410667279999</v>
      </c>
      <c r="K35" s="43">
        <v>10274.248866435984</v>
      </c>
      <c r="L35" s="43">
        <v>9194.6016181008836</v>
      </c>
      <c r="M35" s="43">
        <v>6583.5316904699912</v>
      </c>
      <c r="N35" s="43">
        <v>24313.396922269476</v>
      </c>
      <c r="O35" s="43">
        <v>17844.103580321877</v>
      </c>
      <c r="P35" s="43">
        <v>21709.105832919813</v>
      </c>
      <c r="Q35" s="43">
        <v>14204.782770354906</v>
      </c>
      <c r="R35" s="43">
        <v>17536.31387129</v>
      </c>
      <c r="S35" s="43">
        <v>13287.61265723</v>
      </c>
      <c r="T35" s="43">
        <v>10154.13289214101</v>
      </c>
      <c r="U35" s="43">
        <v>10170.529310180002</v>
      </c>
      <c r="V35" s="43">
        <v>48707.277875702304</v>
      </c>
      <c r="W35" s="43">
        <v>11002.561866876724</v>
      </c>
      <c r="X35" s="43">
        <v>19764.305635597815</v>
      </c>
      <c r="Y35" s="37">
        <v>7309.8193913704299</v>
      </c>
      <c r="Z35" s="36">
        <f t="shared" si="0"/>
        <v>636733.76085673517</v>
      </c>
    </row>
    <row r="36" spans="1:29" s="1" customFormat="1" ht="13.7" customHeight="1" x14ac:dyDescent="0.2">
      <c r="A36" s="109">
        <v>2018</v>
      </c>
      <c r="B36" s="42">
        <v>41748.167490970001</v>
      </c>
      <c r="C36" s="43">
        <v>171835.02748748122</v>
      </c>
      <c r="D36" s="43">
        <v>7165.2097560368165</v>
      </c>
      <c r="E36" s="43">
        <v>42028.519949137502</v>
      </c>
      <c r="F36" s="43">
        <v>13753.559904426618</v>
      </c>
      <c r="G36" s="43">
        <v>18485.733369035876</v>
      </c>
      <c r="H36" s="43">
        <v>11494.497849669999</v>
      </c>
      <c r="I36" s="43">
        <v>17612.821370021644</v>
      </c>
      <c r="J36" s="43">
        <v>8335.8651118100006</v>
      </c>
      <c r="K36" s="43">
        <v>8825.2252639999988</v>
      </c>
      <c r="L36" s="43">
        <v>6889.0259449000005</v>
      </c>
      <c r="M36" s="43">
        <v>5153.5977643621127</v>
      </c>
      <c r="N36" s="43">
        <v>19604.938921778128</v>
      </c>
      <c r="O36" s="43">
        <v>14578.056184838284</v>
      </c>
      <c r="P36" s="43">
        <v>16997.066304391104</v>
      </c>
      <c r="Q36" s="43">
        <v>11580.398821588155</v>
      </c>
      <c r="R36" s="43">
        <v>14237.894934349997</v>
      </c>
      <c r="S36" s="43">
        <v>9027.0771430900004</v>
      </c>
      <c r="T36" s="43">
        <v>7267.110918035396</v>
      </c>
      <c r="U36" s="43">
        <v>8220.100933740001</v>
      </c>
      <c r="V36" s="43">
        <v>44139.075001086465</v>
      </c>
      <c r="W36" s="43">
        <v>9191.1469575706724</v>
      </c>
      <c r="X36" s="43">
        <v>15222.220222832255</v>
      </c>
      <c r="Y36" s="37">
        <v>5531.9690139997711</v>
      </c>
      <c r="Z36" s="36">
        <f t="shared" si="0"/>
        <v>528924.30661915196</v>
      </c>
    </row>
    <row r="37" spans="1:29" s="1" customFormat="1" ht="13.7" customHeight="1" x14ac:dyDescent="0.2">
      <c r="A37" s="109">
        <v>2019</v>
      </c>
      <c r="B37" s="42">
        <v>80230.473551839998</v>
      </c>
      <c r="C37" s="43">
        <v>284410.21821978933</v>
      </c>
      <c r="D37" s="43">
        <v>13704.290385287903</v>
      </c>
      <c r="E37" s="43">
        <v>80452.172786961921</v>
      </c>
      <c r="F37" s="43">
        <v>25030.510579282778</v>
      </c>
      <c r="G37" s="43">
        <v>28346.777763074602</v>
      </c>
      <c r="H37" s="43">
        <v>24015.261579646667</v>
      </c>
      <c r="I37" s="43">
        <v>32639.752664206153</v>
      </c>
      <c r="J37" s="43">
        <v>15677.694740709998</v>
      </c>
      <c r="K37" s="43">
        <v>14524.75798466372</v>
      </c>
      <c r="L37" s="43">
        <v>13857.96422495194</v>
      </c>
      <c r="M37" s="43">
        <v>9645.0942367033313</v>
      </c>
      <c r="N37" s="43">
        <v>36467.242833644494</v>
      </c>
      <c r="O37" s="43">
        <v>25422.508609490553</v>
      </c>
      <c r="P37" s="43">
        <v>34357.938830083651</v>
      </c>
      <c r="Q37" s="43">
        <v>21537.684479989999</v>
      </c>
      <c r="R37" s="43">
        <v>26220.164586639999</v>
      </c>
      <c r="S37" s="43">
        <v>19231.49769624</v>
      </c>
      <c r="T37" s="43">
        <v>15192.987270507454</v>
      </c>
      <c r="U37" s="43">
        <v>13186.946538389999</v>
      </c>
      <c r="V37" s="43">
        <v>70910.226598069989</v>
      </c>
      <c r="W37" s="43">
        <v>16266.244263877416</v>
      </c>
      <c r="X37" s="43">
        <v>31410.496984751862</v>
      </c>
      <c r="Y37" s="37">
        <v>9834.5153040477198</v>
      </c>
      <c r="Z37" s="36">
        <f t="shared" si="0"/>
        <v>942573.42271285155</v>
      </c>
    </row>
    <row r="38" spans="1:29" s="1" customFormat="1" ht="13.7" customHeight="1" x14ac:dyDescent="0.2">
      <c r="A38" s="109">
        <v>2020</v>
      </c>
      <c r="B38" s="42">
        <v>100171.13374496865</v>
      </c>
      <c r="C38" s="43">
        <v>396934.75067929615</v>
      </c>
      <c r="D38" s="43">
        <v>19517.939344408776</v>
      </c>
      <c r="E38" s="43">
        <v>103595.70535915441</v>
      </c>
      <c r="F38" s="43">
        <v>34431.130000000005</v>
      </c>
      <c r="G38" s="43">
        <v>38944.559727511572</v>
      </c>
      <c r="H38" s="43">
        <v>31592.942231146666</v>
      </c>
      <c r="I38" s="43">
        <v>40406.626366994184</v>
      </c>
      <c r="J38" s="43">
        <v>19240.440724669999</v>
      </c>
      <c r="K38" s="43">
        <v>18525.251736102757</v>
      </c>
      <c r="L38" s="43">
        <v>17197.763219199995</v>
      </c>
      <c r="M38" s="43">
        <v>12016.29536372001</v>
      </c>
      <c r="N38" s="43">
        <v>46397.092067986036</v>
      </c>
      <c r="O38" s="43">
        <v>37847.18936862798</v>
      </c>
      <c r="P38" s="43">
        <v>41826.704068999999</v>
      </c>
      <c r="Q38" s="43">
        <v>27307.281100318083</v>
      </c>
      <c r="R38" s="43">
        <v>36553.221376319998</v>
      </c>
      <c r="S38" s="43">
        <v>24271.35195149</v>
      </c>
      <c r="T38" s="43">
        <v>20370.993610213929</v>
      </c>
      <c r="U38" s="43">
        <v>16204.344763929996</v>
      </c>
      <c r="V38" s="43">
        <v>90881.655847739996</v>
      </c>
      <c r="W38" s="43">
        <v>20688.973402574447</v>
      </c>
      <c r="X38" s="43">
        <v>34837.876786869609</v>
      </c>
      <c r="Y38" s="37">
        <v>13032.255846023379</v>
      </c>
      <c r="Z38" s="36">
        <f t="shared" si="0"/>
        <v>1242793.4786882664</v>
      </c>
    </row>
    <row r="39" spans="1:29" s="1" customFormat="1" ht="13.7" customHeight="1" x14ac:dyDescent="0.2">
      <c r="A39" s="109">
        <v>2021</v>
      </c>
      <c r="B39" s="42">
        <v>129684.53396999263</v>
      </c>
      <c r="C39" s="43">
        <v>622497.20795035013</v>
      </c>
      <c r="D39" s="43">
        <v>26367.514757931625</v>
      </c>
      <c r="E39" s="43">
        <v>160513.2267993835</v>
      </c>
      <c r="F39" s="43">
        <v>41853.383863265663</v>
      </c>
      <c r="G39" s="43">
        <v>55184.631506990001</v>
      </c>
      <c r="H39" s="43">
        <v>35426.294560640003</v>
      </c>
      <c r="I39" s="43">
        <v>62107.616244782788</v>
      </c>
      <c r="J39" s="43">
        <v>30310.719897709998</v>
      </c>
      <c r="K39" s="43">
        <v>28047.709607843997</v>
      </c>
      <c r="L39" s="43">
        <v>30123.384736300159</v>
      </c>
      <c r="M39" s="43">
        <v>20545.354893350013</v>
      </c>
      <c r="N39" s="43">
        <v>62803.265629857982</v>
      </c>
      <c r="O39" s="43">
        <v>66657.697403213853</v>
      </c>
      <c r="P39" s="43">
        <v>64654.491993329997</v>
      </c>
      <c r="Q39" s="43">
        <v>41660.716938372498</v>
      </c>
      <c r="R39" s="43">
        <v>57257.751924349999</v>
      </c>
      <c r="S39" s="43">
        <v>34022.547495350002</v>
      </c>
      <c r="T39" s="43">
        <v>30255.707884175325</v>
      </c>
      <c r="U39" s="43">
        <v>24641.400632929483</v>
      </c>
      <c r="V39" s="43">
        <v>142387.47749793</v>
      </c>
      <c r="W39" s="43">
        <v>39623.354172119216</v>
      </c>
      <c r="X39" s="43">
        <v>46892.866169371388</v>
      </c>
      <c r="Y39" s="37">
        <v>18935.447887594426</v>
      </c>
      <c r="Z39" s="36">
        <f t="shared" si="0"/>
        <v>1872454.3044171345</v>
      </c>
    </row>
    <row r="40" spans="1:29" s="1" customFormat="1" ht="13.7" customHeight="1" x14ac:dyDescent="0.2">
      <c r="A40" s="109">
        <v>2022</v>
      </c>
      <c r="B40" s="42">
        <v>241157.634995303</v>
      </c>
      <c r="C40" s="43">
        <v>1106514.56960231</v>
      </c>
      <c r="D40" s="43">
        <v>44625.612955698001</v>
      </c>
      <c r="E40" s="43">
        <v>291258.96897158405</v>
      </c>
      <c r="F40" s="43">
        <v>73869.218050456198</v>
      </c>
      <c r="G40" s="43">
        <v>103836.44056646099</v>
      </c>
      <c r="H40" s="43">
        <v>65073.383108785099</v>
      </c>
      <c r="I40" s="43">
        <v>121919.820126872</v>
      </c>
      <c r="J40" s="43">
        <v>58035.862017240004</v>
      </c>
      <c r="K40" s="43">
        <v>46296.681767460301</v>
      </c>
      <c r="L40" s="43">
        <v>55196.868274289598</v>
      </c>
      <c r="M40" s="43">
        <v>39229.856321560001</v>
      </c>
      <c r="N40" s="43">
        <v>112019.186488675</v>
      </c>
      <c r="O40" s="43">
        <v>118450.16401027501</v>
      </c>
      <c r="P40" s="43">
        <v>129991.844751</v>
      </c>
      <c r="Q40" s="43">
        <v>78261.147289030007</v>
      </c>
      <c r="R40" s="43">
        <v>109440.897709217</v>
      </c>
      <c r="S40" s="43">
        <v>71782.235606764501</v>
      </c>
      <c r="T40" s="43">
        <v>53527.820500667105</v>
      </c>
      <c r="U40" s="43">
        <v>48537.269314620004</v>
      </c>
      <c r="V40" s="43">
        <v>258122.28925270902</v>
      </c>
      <c r="W40" s="43">
        <v>62006.641940415</v>
      </c>
      <c r="X40" s="43">
        <v>76573.262754260606</v>
      </c>
      <c r="Y40" s="37">
        <v>39953.370335773601</v>
      </c>
      <c r="Z40" s="36">
        <f t="shared" si="0"/>
        <v>3405681.0467114262</v>
      </c>
    </row>
    <row r="41" spans="1:29" s="1" customFormat="1" ht="13.7" customHeight="1" x14ac:dyDescent="0.2">
      <c r="A41" s="109">
        <v>2023</v>
      </c>
      <c r="B41" s="42">
        <v>672114.11816299998</v>
      </c>
      <c r="C41" s="43">
        <v>2785976.4398675147</v>
      </c>
      <c r="D41" s="43">
        <v>113800.49979904971</v>
      </c>
      <c r="E41" s="43">
        <v>746013.29608097428</v>
      </c>
      <c r="F41" s="43">
        <v>192143.71</v>
      </c>
      <c r="G41" s="43">
        <v>246751.14224337004</v>
      </c>
      <c r="H41" s="43">
        <v>139055.14303486599</v>
      </c>
      <c r="I41" s="43">
        <v>293922.69193469337</v>
      </c>
      <c r="J41" s="43">
        <v>128956.79821302334</v>
      </c>
      <c r="K41" s="43">
        <v>124289.32433004548</v>
      </c>
      <c r="L41" s="43">
        <v>114034.48617729911</v>
      </c>
      <c r="M41" s="43">
        <v>84330.966573623999</v>
      </c>
      <c r="N41" s="43">
        <v>266881.18889233441</v>
      </c>
      <c r="O41" s="43">
        <v>272396.17965765879</v>
      </c>
      <c r="P41" s="43">
        <v>323808.93370792182</v>
      </c>
      <c r="Q41" s="43">
        <v>190971.52480554002</v>
      </c>
      <c r="R41" s="43">
        <v>266264.51970952825</v>
      </c>
      <c r="S41" s="43">
        <v>177191.09713636269</v>
      </c>
      <c r="T41" s="43">
        <v>122217.83886110155</v>
      </c>
      <c r="U41" s="43">
        <v>123340.04807395583</v>
      </c>
      <c r="V41" s="43">
        <v>641197.54750106006</v>
      </c>
      <c r="W41" s="43">
        <v>133543.11857320552</v>
      </c>
      <c r="X41" s="43">
        <v>185581.63306824121</v>
      </c>
      <c r="Y41" s="37">
        <v>101087.04711782999</v>
      </c>
      <c r="Z41" s="36">
        <f t="shared" si="0"/>
        <v>8445869.2935222015</v>
      </c>
    </row>
    <row r="42" spans="1:29" s="1" customFormat="1" ht="13.7" customHeight="1" x14ac:dyDescent="0.2">
      <c r="A42" s="109">
        <v>2024</v>
      </c>
      <c r="B42" s="42">
        <v>2050080.0220517099</v>
      </c>
      <c r="C42" s="43">
        <v>6936128.6089906804</v>
      </c>
      <c r="D42" s="43">
        <v>285829.2105977707</v>
      </c>
      <c r="E42" s="43">
        <v>1637447.1837111004</v>
      </c>
      <c r="F42" s="43">
        <v>501274.31</v>
      </c>
      <c r="G42" s="43">
        <v>791366.75203224993</v>
      </c>
      <c r="H42" s="43">
        <v>429665.24069585995</v>
      </c>
      <c r="I42" s="43">
        <v>715100.55749702163</v>
      </c>
      <c r="J42" s="43">
        <v>306465.49927933997</v>
      </c>
      <c r="K42" s="43">
        <v>358917.6469349399</v>
      </c>
      <c r="L42" s="43"/>
      <c r="M42" s="43">
        <v>217012.91663997035</v>
      </c>
      <c r="N42" s="43">
        <v>751996.78824316198</v>
      </c>
      <c r="O42" s="43">
        <v>589906.73378463998</v>
      </c>
      <c r="P42" s="43">
        <v>1092768.6000000001</v>
      </c>
      <c r="Q42" s="43">
        <v>554061.89583962748</v>
      </c>
      <c r="R42" s="43">
        <v>706887.84610366006</v>
      </c>
      <c r="S42" s="43">
        <v>431904.73391250998</v>
      </c>
      <c r="T42" s="43"/>
      <c r="U42" s="43">
        <v>366828.69561582996</v>
      </c>
      <c r="V42" s="43">
        <v>1655622.9740964097</v>
      </c>
      <c r="W42" s="43">
        <v>515525.95692768798</v>
      </c>
      <c r="X42" s="43">
        <v>460592.30948578025</v>
      </c>
      <c r="Y42" s="37">
        <v>273158.75778594828</v>
      </c>
      <c r="Z42" s="36">
        <f t="shared" si="0"/>
        <v>21628543.240225904</v>
      </c>
    </row>
    <row r="43" spans="1:29" s="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</row>
    <row r="44" spans="1:29" s="1" customFormat="1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9" s="1" customFormat="1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9" s="1" customFormat="1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9" s="1" customFormat="1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9" s="1" customFormat="1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  <c r="AA48" s="22"/>
      <c r="AB48" s="22"/>
      <c r="AC48" s="22"/>
    </row>
    <row r="49" spans="1:26" x14ac:dyDescent="0.2">
      <c r="A49" s="111"/>
      <c r="Z49" s="110"/>
    </row>
    <row r="50" spans="1:26" x14ac:dyDescent="0.2">
      <c r="A50" s="111"/>
      <c r="Z50" s="110"/>
    </row>
    <row r="51" spans="1:26" x14ac:dyDescent="0.2">
      <c r="A51" s="111"/>
    </row>
    <row r="52" spans="1:26" x14ac:dyDescent="0.2">
      <c r="A52" s="111"/>
    </row>
    <row r="53" spans="1:26" x14ac:dyDescent="0.2">
      <c r="A53" s="111"/>
    </row>
    <row r="54" spans="1:26" x14ac:dyDescent="0.2">
      <c r="A54" s="111"/>
    </row>
    <row r="55" spans="1:26" x14ac:dyDescent="0.2">
      <c r="A55" s="111"/>
    </row>
    <row r="56" spans="1:26" x14ac:dyDescent="0.2">
      <c r="A56" s="111"/>
    </row>
    <row r="57" spans="1:26" x14ac:dyDescent="0.2">
      <c r="A57" s="111"/>
    </row>
    <row r="58" spans="1:26" x14ac:dyDescent="0.2">
      <c r="A58" s="111"/>
    </row>
    <row r="59" spans="1:26" x14ac:dyDescent="0.2">
      <c r="A59" s="111"/>
    </row>
    <row r="60" spans="1:26" x14ac:dyDescent="0.2">
      <c r="A60" s="111"/>
    </row>
    <row r="61" spans="1:26" x14ac:dyDescent="0.2">
      <c r="A61" s="111"/>
    </row>
    <row r="62" spans="1:26" x14ac:dyDescent="0.2">
      <c r="A62" s="111"/>
    </row>
    <row r="63" spans="1:26" x14ac:dyDescent="0.2">
      <c r="A63" s="111"/>
    </row>
    <row r="64" spans="1:26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</sheetData>
  <phoneticPr fontId="7" type="noConversion"/>
  <hyperlinks>
    <hyperlink ref="A5" location="INDICE!A14" display="VOLVER AL INDICE" xr:uid="{00000000-0004-0000-3B00-000000000000}"/>
  </hyperlinks>
  <pageMargins left="0.75" right="0.75" top="1" bottom="1" header="0" footer="0"/>
  <headerFooter alignWithMargins="0"/>
  <ignoredErrors>
    <ignoredError sqref="Z10:Z40" formulaRange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4"/>
  <dimension ref="A1:AC358"/>
  <sheetViews>
    <sheetView zoomScale="130" zoomScaleNormal="130" workbookViewId="0">
      <pane xSplit="1" ySplit="9" topLeftCell="B10" activePane="bottomRight" state="frozen"/>
      <selection activeCell="Q54" sqref="Q54"/>
      <selection pane="topRight" activeCell="Q54" sqref="Q54"/>
      <selection pane="bottomLeft" activeCell="Q54" sqref="Q54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21" customWidth="1"/>
    <col min="27" max="16384" width="9.140625" style="21"/>
  </cols>
  <sheetData>
    <row r="1" spans="1:26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4" customFormat="1" ht="26.25" customHeight="1" x14ac:dyDescent="0.2">
      <c r="A2" s="102" t="s">
        <v>6</v>
      </c>
      <c r="B2" s="30" t="s">
        <v>117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en Ciencia y Técnica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4" customFormat="1" ht="12.75" customHeight="1" x14ac:dyDescent="0.2">
      <c r="A3" s="102" t="s">
        <v>1825</v>
      </c>
      <c r="B3" s="19" t="s">
        <v>1836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4" customFormat="1" ht="33.75" customHeight="1" x14ac:dyDescent="0.2">
      <c r="A5" s="103" t="s">
        <v>1839</v>
      </c>
      <c r="B5" s="18" t="s">
        <v>1852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6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4" customFormat="1" ht="22.5" customHeight="1" x14ac:dyDescent="0.2">
      <c r="A7" s="102" t="s">
        <v>1840</v>
      </c>
      <c r="B7" s="25" t="s">
        <v>1850</v>
      </c>
      <c r="C7" s="40" t="s">
        <v>1850</v>
      </c>
      <c r="D7" s="40" t="s">
        <v>1850</v>
      </c>
      <c r="E7" s="40" t="s">
        <v>1850</v>
      </c>
      <c r="F7" s="40" t="s">
        <v>1850</v>
      </c>
      <c r="G7" s="40" t="s">
        <v>1850</v>
      </c>
      <c r="H7" s="40" t="s">
        <v>1850</v>
      </c>
      <c r="I7" s="40" t="s">
        <v>1850</v>
      </c>
      <c r="J7" s="40" t="s">
        <v>1850</v>
      </c>
      <c r="K7" s="40" t="s">
        <v>1850</v>
      </c>
      <c r="L7" s="40" t="s">
        <v>1850</v>
      </c>
      <c r="M7" s="40" t="s">
        <v>1850</v>
      </c>
      <c r="N7" s="40" t="s">
        <v>1850</v>
      </c>
      <c r="O7" s="40" t="s">
        <v>1850</v>
      </c>
      <c r="P7" s="40" t="s">
        <v>1850</v>
      </c>
      <c r="Q7" s="40" t="s">
        <v>1850</v>
      </c>
      <c r="R7" s="40" t="s">
        <v>1850</v>
      </c>
      <c r="S7" s="40" t="s">
        <v>1850</v>
      </c>
      <c r="T7" s="40" t="s">
        <v>1850</v>
      </c>
      <c r="U7" s="40" t="s">
        <v>1850</v>
      </c>
      <c r="V7" s="40" t="s">
        <v>1850</v>
      </c>
      <c r="W7" s="40" t="s">
        <v>1850</v>
      </c>
      <c r="X7" s="40" t="s">
        <v>1850</v>
      </c>
      <c r="Y7" s="40" t="s">
        <v>1850</v>
      </c>
      <c r="Z7" s="41" t="s">
        <v>1850</v>
      </c>
    </row>
    <row r="8" spans="1:26" s="44" customFormat="1" ht="11.25" x14ac:dyDescent="0.2">
      <c r="A8" s="104" t="s">
        <v>1841</v>
      </c>
      <c r="B8" s="121" t="s">
        <v>1650</v>
      </c>
      <c r="C8" s="122" t="s">
        <v>1651</v>
      </c>
      <c r="D8" s="122" t="s">
        <v>1652</v>
      </c>
      <c r="E8" s="124" t="s">
        <v>1653</v>
      </c>
      <c r="F8" s="122" t="s">
        <v>1654</v>
      </c>
      <c r="G8" s="122" t="s">
        <v>1655</v>
      </c>
      <c r="H8" s="124" t="s">
        <v>1656</v>
      </c>
      <c r="I8" s="122" t="s">
        <v>1657</v>
      </c>
      <c r="J8" s="122" t="s">
        <v>1658</v>
      </c>
      <c r="K8" s="124" t="s">
        <v>1659</v>
      </c>
      <c r="L8" s="122" t="s">
        <v>1660</v>
      </c>
      <c r="M8" s="122" t="s">
        <v>1661</v>
      </c>
      <c r="N8" s="124" t="s">
        <v>1662</v>
      </c>
      <c r="O8" s="122" t="s">
        <v>1663</v>
      </c>
      <c r="P8" s="122" t="s">
        <v>1664</v>
      </c>
      <c r="Q8" s="124" t="s">
        <v>1665</v>
      </c>
      <c r="R8" s="122" t="s">
        <v>1666</v>
      </c>
      <c r="S8" s="122" t="s">
        <v>1667</v>
      </c>
      <c r="T8" s="122" t="s">
        <v>1668</v>
      </c>
      <c r="U8" s="122" t="s">
        <v>1669</v>
      </c>
      <c r="V8" s="122" t="s">
        <v>1670</v>
      </c>
      <c r="W8" s="122" t="s">
        <v>1671</v>
      </c>
      <c r="X8" s="122" t="s">
        <v>1672</v>
      </c>
      <c r="Y8" s="122" t="s">
        <v>1673</v>
      </c>
      <c r="Z8" s="123" t="s">
        <v>1674</v>
      </c>
    </row>
    <row r="9" spans="1:26" s="45" customFormat="1" ht="23.25" customHeight="1" thickBot="1" x14ac:dyDescent="0.25">
      <c r="A9" s="105" t="s">
        <v>162</v>
      </c>
      <c r="B9" s="71" t="s">
        <v>84</v>
      </c>
      <c r="C9" s="23" t="s">
        <v>139</v>
      </c>
      <c r="D9" s="23" t="s">
        <v>140</v>
      </c>
      <c r="E9" s="32" t="s">
        <v>141</v>
      </c>
      <c r="F9" s="23" t="s">
        <v>142</v>
      </c>
      <c r="G9" s="23" t="s">
        <v>143</v>
      </c>
      <c r="H9" s="32" t="s">
        <v>144</v>
      </c>
      <c r="I9" s="23" t="s">
        <v>145</v>
      </c>
      <c r="J9" s="23" t="s">
        <v>146</v>
      </c>
      <c r="K9" s="32" t="s">
        <v>147</v>
      </c>
      <c r="L9" s="23" t="s">
        <v>148</v>
      </c>
      <c r="M9" s="23" t="s">
        <v>149</v>
      </c>
      <c r="N9" s="32" t="s">
        <v>150</v>
      </c>
      <c r="O9" s="23" t="s">
        <v>151</v>
      </c>
      <c r="P9" s="23" t="s">
        <v>152</v>
      </c>
      <c r="Q9" s="32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33" t="s">
        <v>161</v>
      </c>
    </row>
    <row r="10" spans="1:26" s="1" customFormat="1" ht="13.7" customHeight="1" thickBot="1" x14ac:dyDescent="0.25">
      <c r="A10" s="109">
        <v>1992</v>
      </c>
      <c r="B10" s="67"/>
      <c r="C10" s="137">
        <v>8.1842059316426479</v>
      </c>
      <c r="D10" s="137">
        <v>0.65209018522538664</v>
      </c>
      <c r="E10" s="137">
        <v>5.3218026682665176</v>
      </c>
      <c r="F10" s="66">
        <v>7.2192549727887342E-2</v>
      </c>
      <c r="G10" s="70"/>
      <c r="H10" s="70"/>
      <c r="I10" s="66">
        <v>3.536313130664884E-3</v>
      </c>
      <c r="J10" s="70"/>
      <c r="K10" s="70"/>
      <c r="L10" s="137">
        <v>0.18356404816487815</v>
      </c>
      <c r="M10" s="70"/>
      <c r="N10" s="137">
        <v>3.0268262733216709</v>
      </c>
      <c r="O10" s="70"/>
      <c r="P10" s="137">
        <v>7.0426023768237186E-2</v>
      </c>
      <c r="Q10" s="137">
        <v>0.25202538138250646</v>
      </c>
      <c r="R10" s="136"/>
      <c r="S10" s="137">
        <v>1.0510353370353986</v>
      </c>
      <c r="T10" s="70"/>
      <c r="U10" s="137">
        <v>4.9514926807063279E-5</v>
      </c>
      <c r="V10" s="138"/>
      <c r="W10" s="139"/>
      <c r="X10" s="137">
        <v>2.8919979755852512</v>
      </c>
      <c r="Y10" s="64"/>
      <c r="Z10" s="35">
        <f>SUM(B10:Y10)</f>
        <v>21.709752202177853</v>
      </c>
    </row>
    <row r="11" spans="1:26" s="1" customFormat="1" ht="13.7" customHeight="1" thickBot="1" x14ac:dyDescent="0.25">
      <c r="A11" s="109">
        <v>1993</v>
      </c>
      <c r="B11" s="67"/>
      <c r="C11" s="43">
        <v>9.911306389721112</v>
      </c>
      <c r="D11" s="43">
        <v>0.45530027040953075</v>
      </c>
      <c r="E11" s="43">
        <v>9.3623121208842157</v>
      </c>
      <c r="F11" s="43">
        <v>5.7824129144963668E-2</v>
      </c>
      <c r="G11" s="70"/>
      <c r="H11" s="70"/>
      <c r="I11" s="43">
        <v>0.34891526529247296</v>
      </c>
      <c r="J11" s="70"/>
      <c r="K11" s="70"/>
      <c r="L11" s="43">
        <v>5.4831508532508517E-2</v>
      </c>
      <c r="M11" s="70"/>
      <c r="N11" s="43">
        <v>3.9547829371531154</v>
      </c>
      <c r="O11" s="66">
        <v>0.10597124829404685</v>
      </c>
      <c r="P11" s="43">
        <v>0.26421978086984882</v>
      </c>
      <c r="Q11" s="43">
        <v>0.25215987018949382</v>
      </c>
      <c r="R11" s="70"/>
      <c r="S11" s="43">
        <v>1.3663375908394289</v>
      </c>
      <c r="T11" s="70"/>
      <c r="U11" s="43">
        <v>0</v>
      </c>
      <c r="V11" s="66">
        <v>1.8929018541941729</v>
      </c>
      <c r="W11" s="70"/>
      <c r="X11" s="43">
        <v>3.3618847166647541</v>
      </c>
      <c r="Y11" s="66">
        <v>8.5844115658086612E-2</v>
      </c>
      <c r="Z11" s="38">
        <f t="shared" ref="Z11:Z42" si="0">SUM(B11:Y11)</f>
        <v>31.474591797847751</v>
      </c>
    </row>
    <row r="12" spans="1:26" s="1" customFormat="1" ht="13.7" customHeight="1" x14ac:dyDescent="0.2">
      <c r="A12" s="109">
        <v>1994</v>
      </c>
      <c r="B12" s="67"/>
      <c r="C12" s="43">
        <v>10.169493472903261</v>
      </c>
      <c r="D12" s="43">
        <v>0.58712547150993799</v>
      </c>
      <c r="E12" s="43">
        <v>8.3972370901415143</v>
      </c>
      <c r="F12" s="43">
        <v>6.0456331961378486E-2</v>
      </c>
      <c r="G12" s="66">
        <v>0.42284751670048065</v>
      </c>
      <c r="H12" s="70"/>
      <c r="I12" s="43">
        <v>0.34891526529247296</v>
      </c>
      <c r="J12" s="70"/>
      <c r="K12" s="70"/>
      <c r="L12" s="43">
        <v>0.28801848074916769</v>
      </c>
      <c r="M12" s="70"/>
      <c r="N12" s="43">
        <v>4.3406563845804707</v>
      </c>
      <c r="O12" s="43">
        <v>0</v>
      </c>
      <c r="P12" s="43">
        <v>0.34081509510386909</v>
      </c>
      <c r="Q12" s="43">
        <v>5.7718142160176102E-2</v>
      </c>
      <c r="R12" s="70"/>
      <c r="S12" s="43">
        <v>1.5975142511574447</v>
      </c>
      <c r="T12" s="70"/>
      <c r="U12" s="43">
        <v>4.0323885237488408E-2</v>
      </c>
      <c r="V12" s="43">
        <v>0.8475822350213883</v>
      </c>
      <c r="W12" s="70"/>
      <c r="X12" s="43">
        <v>4.5166254802772601</v>
      </c>
      <c r="Y12" s="37">
        <v>0.84101624496214344</v>
      </c>
      <c r="Z12" s="36">
        <f t="shared" si="0"/>
        <v>32.856345347758456</v>
      </c>
    </row>
    <row r="13" spans="1:26" s="1" customFormat="1" ht="13.7" customHeight="1" thickBot="1" x14ac:dyDescent="0.25">
      <c r="A13" s="109">
        <v>1995</v>
      </c>
      <c r="B13" s="67"/>
      <c r="C13" s="43">
        <v>10.163693106077648</v>
      </c>
      <c r="D13" s="43">
        <v>0.49102235333125982</v>
      </c>
      <c r="E13" s="43">
        <v>7.3728485107258868</v>
      </c>
      <c r="F13" s="43">
        <v>4.9893949456800167E-2</v>
      </c>
      <c r="G13" s="43">
        <v>0.48310431874031945</v>
      </c>
      <c r="H13" s="70"/>
      <c r="I13" s="43">
        <v>0.23257216060808805</v>
      </c>
      <c r="J13" s="70"/>
      <c r="K13" s="70"/>
      <c r="L13" s="43">
        <v>2.409424166747785E-2</v>
      </c>
      <c r="M13" s="70"/>
      <c r="N13" s="43">
        <v>4.6171951235887088</v>
      </c>
      <c r="O13" s="43">
        <v>7.3193875171471284E-4</v>
      </c>
      <c r="P13" s="43">
        <v>9.5203927250430712E-2</v>
      </c>
      <c r="Q13" s="43">
        <v>0.21757666761166011</v>
      </c>
      <c r="R13" s="70"/>
      <c r="S13" s="43">
        <v>1.3164205614252549</v>
      </c>
      <c r="T13" s="70"/>
      <c r="U13" s="43">
        <v>0</v>
      </c>
      <c r="V13" s="43">
        <v>1.450940252778101</v>
      </c>
      <c r="W13" s="70"/>
      <c r="X13" s="43">
        <v>4.7412178112676386</v>
      </c>
      <c r="Y13" s="37">
        <v>1.5048799242466571</v>
      </c>
      <c r="Z13" s="36">
        <f t="shared" si="0"/>
        <v>32.761394847527647</v>
      </c>
    </row>
    <row r="14" spans="1:26" s="1" customFormat="1" ht="13.7" customHeight="1" x14ac:dyDescent="0.2">
      <c r="A14" s="109">
        <v>1996</v>
      </c>
      <c r="B14" s="67"/>
      <c r="C14" s="43">
        <v>11.166987055652077</v>
      </c>
      <c r="D14" s="43">
        <v>0.54768907507230202</v>
      </c>
      <c r="E14" s="43">
        <v>6.5308172873374684</v>
      </c>
      <c r="F14" s="43">
        <v>2.8061233427619542E-2</v>
      </c>
      <c r="G14" s="43">
        <v>0.55975059702736818</v>
      </c>
      <c r="H14" s="70"/>
      <c r="I14" s="43">
        <v>1.6251506667121336</v>
      </c>
      <c r="J14" s="66">
        <v>5.3998439896812765E-2</v>
      </c>
      <c r="K14" s="70"/>
      <c r="L14" s="43">
        <v>0</v>
      </c>
      <c r="M14" s="70"/>
      <c r="N14" s="43">
        <v>6.4378000357985066</v>
      </c>
      <c r="O14" s="43">
        <v>0</v>
      </c>
      <c r="P14" s="43">
        <v>1.2990275074629423E-2</v>
      </c>
      <c r="Q14" s="43">
        <v>0.16535615195334413</v>
      </c>
      <c r="R14" s="70"/>
      <c r="S14" s="43">
        <v>0.90282093580727274</v>
      </c>
      <c r="T14" s="70"/>
      <c r="U14" s="43">
        <v>0</v>
      </c>
      <c r="V14" s="43">
        <v>0.7862730308160355</v>
      </c>
      <c r="W14" s="70"/>
      <c r="X14" s="43">
        <v>4.125018865799384</v>
      </c>
      <c r="Y14" s="37">
        <v>1.7410184877041068</v>
      </c>
      <c r="Z14" s="36">
        <f t="shared" si="0"/>
        <v>34.683732138079051</v>
      </c>
    </row>
    <row r="15" spans="1:26" s="1" customFormat="1" ht="13.7" customHeight="1" thickBot="1" x14ac:dyDescent="0.25">
      <c r="A15" s="109">
        <v>1997</v>
      </c>
      <c r="B15" s="67"/>
      <c r="C15" s="43">
        <v>11.501303910965376</v>
      </c>
      <c r="D15" s="43">
        <v>0</v>
      </c>
      <c r="E15" s="43">
        <v>6.0729162053177665</v>
      </c>
      <c r="F15" s="43">
        <v>3.8999257338968092E-2</v>
      </c>
      <c r="G15" s="43">
        <v>0.63321316087482349</v>
      </c>
      <c r="H15" s="70"/>
      <c r="I15" s="43">
        <v>0.53690841752590446</v>
      </c>
      <c r="J15" s="43">
        <v>0</v>
      </c>
      <c r="K15" s="70"/>
      <c r="L15" s="43">
        <v>7.6115405794771385E-2</v>
      </c>
      <c r="M15" s="70"/>
      <c r="N15" s="43">
        <v>0</v>
      </c>
      <c r="O15" s="43">
        <v>0.41348484281645403</v>
      </c>
      <c r="P15" s="43">
        <v>0.20433780395519366</v>
      </c>
      <c r="Q15" s="43">
        <v>0.70156558255015866</v>
      </c>
      <c r="R15" s="70"/>
      <c r="S15" s="43">
        <v>1.3209900629543676</v>
      </c>
      <c r="T15" s="70"/>
      <c r="U15" s="43">
        <v>0</v>
      </c>
      <c r="V15" s="43">
        <v>0.74500141584156709</v>
      </c>
      <c r="W15" s="70"/>
      <c r="X15" s="43">
        <v>3.5899485252060064</v>
      </c>
      <c r="Y15" s="37">
        <v>1.2715809660416821</v>
      </c>
      <c r="Z15" s="36">
        <f t="shared" si="0"/>
        <v>27.106365557183047</v>
      </c>
    </row>
    <row r="16" spans="1:26" s="1" customFormat="1" ht="13.7" customHeight="1" x14ac:dyDescent="0.2">
      <c r="A16" s="109">
        <v>1998</v>
      </c>
      <c r="B16" s="67"/>
      <c r="C16" s="43">
        <v>12.123715445281203</v>
      </c>
      <c r="D16" s="43">
        <v>0.6668300994504327</v>
      </c>
      <c r="E16" s="43">
        <v>5.8929824071049977</v>
      </c>
      <c r="F16" s="43">
        <v>2.9214120099163597E-2</v>
      </c>
      <c r="G16" s="43">
        <v>0.79419053790706062</v>
      </c>
      <c r="H16" s="70"/>
      <c r="I16" s="43">
        <v>0.6809948180151445</v>
      </c>
      <c r="J16" s="43">
        <v>0</v>
      </c>
      <c r="K16" s="70"/>
      <c r="L16" s="43">
        <v>0</v>
      </c>
      <c r="M16" s="66">
        <v>6.7409434375728869E-2</v>
      </c>
      <c r="N16" s="43">
        <v>0.16832875677072512</v>
      </c>
      <c r="O16" s="43">
        <v>0.27234002934755985</v>
      </c>
      <c r="P16" s="43">
        <v>0.45074897411329079</v>
      </c>
      <c r="Q16" s="43">
        <v>1.3576282200527161</v>
      </c>
      <c r="R16" s="66">
        <v>0.83372243120172984</v>
      </c>
      <c r="S16" s="43">
        <v>1.2686289738326617</v>
      </c>
      <c r="T16" s="66">
        <v>0.90850460468279082</v>
      </c>
      <c r="U16" s="43">
        <v>0</v>
      </c>
      <c r="V16" s="43">
        <v>0.96003172944389359</v>
      </c>
      <c r="W16" s="70"/>
      <c r="X16" s="43">
        <v>3.5949557289492442</v>
      </c>
      <c r="Y16" s="37">
        <v>1.4626567254344467</v>
      </c>
      <c r="Z16" s="36">
        <f t="shared" si="0"/>
        <v>31.532883036062792</v>
      </c>
    </row>
    <row r="17" spans="1:26" s="1" customFormat="1" ht="13.7" customHeight="1" x14ac:dyDescent="0.2">
      <c r="A17" s="109">
        <v>1999</v>
      </c>
      <c r="B17" s="67"/>
      <c r="C17" s="43">
        <v>12.154585525705134</v>
      </c>
      <c r="D17" s="43">
        <v>0.51497556975083658</v>
      </c>
      <c r="E17" s="43">
        <v>4.537591458909187</v>
      </c>
      <c r="F17" s="43">
        <v>3.6744044552638466E-2</v>
      </c>
      <c r="G17" s="43">
        <v>1.2563696363307488</v>
      </c>
      <c r="H17" s="70"/>
      <c r="I17" s="43">
        <v>0.19008520889151057</v>
      </c>
      <c r="J17" s="43">
        <v>0</v>
      </c>
      <c r="K17" s="70"/>
      <c r="L17" s="43">
        <v>2.3519407809484444E-2</v>
      </c>
      <c r="M17" s="43">
        <v>1.5161203823019361E-2</v>
      </c>
      <c r="N17" s="43">
        <v>0.15440076116098442</v>
      </c>
      <c r="O17" s="43">
        <v>8.0165876227785329E-2</v>
      </c>
      <c r="P17" s="43">
        <v>0.60017948743928518</v>
      </c>
      <c r="Q17" s="43">
        <v>0</v>
      </c>
      <c r="R17" s="43">
        <v>0.71150508789047895</v>
      </c>
      <c r="S17" s="43">
        <v>1.1451515890685799</v>
      </c>
      <c r="T17" s="43">
        <v>0.72201719019244071</v>
      </c>
      <c r="U17" s="43">
        <v>0</v>
      </c>
      <c r="V17" s="43">
        <v>1.0117537841302426</v>
      </c>
      <c r="W17" s="70"/>
      <c r="X17" s="43">
        <v>3.4523797479357841</v>
      </c>
      <c r="Y17" s="37">
        <v>0.58507337143806692</v>
      </c>
      <c r="Z17" s="36">
        <f t="shared" si="0"/>
        <v>27.191658951256208</v>
      </c>
    </row>
    <row r="18" spans="1:26" s="1" customFormat="1" ht="13.7" customHeight="1" x14ac:dyDescent="0.2">
      <c r="A18" s="109">
        <v>2000</v>
      </c>
      <c r="B18" s="67"/>
      <c r="C18" s="43">
        <v>14.64889431453577</v>
      </c>
      <c r="D18" s="43">
        <v>0.41086041382111343</v>
      </c>
      <c r="E18" s="43">
        <v>0.44487538490324996</v>
      </c>
      <c r="F18" s="43">
        <v>2.6456166065846585E-2</v>
      </c>
      <c r="G18" s="43">
        <v>1.5343615354471507</v>
      </c>
      <c r="H18" s="70"/>
      <c r="I18" s="43">
        <v>0.1487662085504661</v>
      </c>
      <c r="J18" s="43">
        <v>0</v>
      </c>
      <c r="K18" s="70"/>
      <c r="L18" s="43">
        <v>0.17976013247863773</v>
      </c>
      <c r="M18" s="43">
        <v>0</v>
      </c>
      <c r="N18" s="43">
        <v>4.2114561835313697</v>
      </c>
      <c r="O18" s="43">
        <v>0.12277419415462337</v>
      </c>
      <c r="P18" s="43">
        <v>7.8133043438626093E-2</v>
      </c>
      <c r="Q18" s="43">
        <v>0</v>
      </c>
      <c r="R18" s="43">
        <v>2.8959633113335213</v>
      </c>
      <c r="S18" s="43">
        <v>1.0189983435935719</v>
      </c>
      <c r="T18" s="43">
        <v>0.63182314781544491</v>
      </c>
      <c r="U18" s="43">
        <v>0</v>
      </c>
      <c r="V18" s="43">
        <v>0.84833947349693883</v>
      </c>
      <c r="W18" s="70"/>
      <c r="X18" s="43">
        <v>3.2306552047202541</v>
      </c>
      <c r="Y18" s="37">
        <v>0.3638567941018665</v>
      </c>
      <c r="Z18" s="36">
        <f t="shared" si="0"/>
        <v>30.795973851988457</v>
      </c>
    </row>
    <row r="19" spans="1:26" s="1" customFormat="1" ht="13.7" customHeight="1" x14ac:dyDescent="0.2">
      <c r="A19" s="109">
        <v>2001</v>
      </c>
      <c r="B19" s="67"/>
      <c r="C19" s="43">
        <v>14.612663953079819</v>
      </c>
      <c r="D19" s="43">
        <v>0.53021149069313556</v>
      </c>
      <c r="E19" s="43">
        <v>0</v>
      </c>
      <c r="F19" s="43">
        <v>0</v>
      </c>
      <c r="G19" s="43">
        <v>1.3139155767157116</v>
      </c>
      <c r="H19" s="70"/>
      <c r="I19" s="43">
        <v>0.20610900072511243</v>
      </c>
      <c r="J19" s="43">
        <v>0</v>
      </c>
      <c r="K19" s="70"/>
      <c r="L19" s="43">
        <v>0.45484343695329738</v>
      </c>
      <c r="M19" s="43">
        <v>0</v>
      </c>
      <c r="N19" s="43">
        <v>2.9951882119370952</v>
      </c>
      <c r="O19" s="43">
        <v>0.16197040767602272</v>
      </c>
      <c r="P19" s="43">
        <v>2.8812532909148918E-2</v>
      </c>
      <c r="Q19" s="43">
        <v>0</v>
      </c>
      <c r="R19" s="43">
        <v>2.5837710787208863</v>
      </c>
      <c r="S19" s="43">
        <v>1.1072269748407433</v>
      </c>
      <c r="T19" s="43">
        <v>0.85162211270576071</v>
      </c>
      <c r="U19" s="43">
        <v>0</v>
      </c>
      <c r="V19" s="43">
        <v>0</v>
      </c>
      <c r="W19" s="70"/>
      <c r="X19" s="43">
        <v>3.6458657680987168</v>
      </c>
      <c r="Y19" s="37">
        <v>1.6020636216180659</v>
      </c>
      <c r="Z19" s="36">
        <f t="shared" si="0"/>
        <v>30.094264166673515</v>
      </c>
    </row>
    <row r="20" spans="1:26" s="1" customFormat="1" ht="13.7" customHeight="1" thickBot="1" x14ac:dyDescent="0.25">
      <c r="A20" s="109">
        <v>2002</v>
      </c>
      <c r="B20" s="67"/>
      <c r="C20" s="43">
        <v>13.680922848485038</v>
      </c>
      <c r="D20" s="43">
        <v>0.64370741631926987</v>
      </c>
      <c r="E20" s="43">
        <v>3.8576525643879247</v>
      </c>
      <c r="F20" s="43">
        <v>0</v>
      </c>
      <c r="G20" s="43">
        <v>1.3147227213899684</v>
      </c>
      <c r="H20" s="70"/>
      <c r="I20" s="43">
        <v>0.18846914007076399</v>
      </c>
      <c r="J20" s="43">
        <v>0</v>
      </c>
      <c r="K20" s="70"/>
      <c r="L20" s="43">
        <v>0.45691411290227968</v>
      </c>
      <c r="M20" s="43">
        <v>0</v>
      </c>
      <c r="N20" s="43">
        <v>2.8814401761921307</v>
      </c>
      <c r="O20" s="43">
        <v>7.8961038217888899E-2</v>
      </c>
      <c r="P20" s="43">
        <v>2.9781596278419399E-2</v>
      </c>
      <c r="Q20" s="43">
        <v>0</v>
      </c>
      <c r="R20" s="43">
        <v>3.9086320103731804</v>
      </c>
      <c r="S20" s="43">
        <v>1.0564162792449177</v>
      </c>
      <c r="T20" s="43">
        <v>0.81811504271721891</v>
      </c>
      <c r="U20" s="43">
        <v>0</v>
      </c>
      <c r="V20" s="43">
        <v>0.81335083603216995</v>
      </c>
      <c r="W20" s="70"/>
      <c r="X20" s="43">
        <v>4.2288735831701256</v>
      </c>
      <c r="Y20" s="37">
        <v>0.95841307306816192</v>
      </c>
      <c r="Z20" s="36">
        <f t="shared" si="0"/>
        <v>34.916372438849464</v>
      </c>
    </row>
    <row r="21" spans="1:26" s="1" customFormat="1" ht="13.7" customHeight="1" x14ac:dyDescent="0.2">
      <c r="A21" s="109">
        <v>2003</v>
      </c>
      <c r="B21" s="67"/>
      <c r="C21" s="43">
        <v>14.792152153465729</v>
      </c>
      <c r="D21" s="43">
        <v>0.55595227427439364</v>
      </c>
      <c r="E21" s="43">
        <v>4.1930028215765507</v>
      </c>
      <c r="F21" s="43">
        <v>0</v>
      </c>
      <c r="G21" s="43">
        <v>0.87787479534297486</v>
      </c>
      <c r="H21" s="70"/>
      <c r="I21" s="43">
        <v>0.21</v>
      </c>
      <c r="J21" s="43">
        <v>0</v>
      </c>
      <c r="K21" s="70"/>
      <c r="L21" s="43">
        <v>5.4500004345638384E-2</v>
      </c>
      <c r="M21" s="43">
        <v>0</v>
      </c>
      <c r="N21" s="43">
        <v>2.5020756601262417</v>
      </c>
      <c r="O21" s="43">
        <v>9.5780738982645899E-2</v>
      </c>
      <c r="P21" s="43">
        <v>8.1388530243162283E-2</v>
      </c>
      <c r="Q21" s="43">
        <v>0</v>
      </c>
      <c r="R21" s="43">
        <v>3.7202311754566337</v>
      </c>
      <c r="S21" s="43">
        <v>0.95208435172713413</v>
      </c>
      <c r="T21" s="43">
        <v>0.98</v>
      </c>
      <c r="U21" s="43">
        <v>5.0000000000000001E-3</v>
      </c>
      <c r="V21" s="43">
        <v>0</v>
      </c>
      <c r="W21" s="66">
        <v>0.4</v>
      </c>
      <c r="X21" s="43">
        <v>4.5333671140609439</v>
      </c>
      <c r="Y21" s="37">
        <v>0.75776017531462303</v>
      </c>
      <c r="Z21" s="36">
        <f t="shared" si="0"/>
        <v>34.711169794916671</v>
      </c>
    </row>
    <row r="22" spans="1:26" s="1" customFormat="1" ht="13.7" customHeight="1" x14ac:dyDescent="0.2">
      <c r="A22" s="109">
        <v>2004</v>
      </c>
      <c r="B22" s="67"/>
      <c r="C22" s="43">
        <v>18.752660282249821</v>
      </c>
      <c r="D22" s="43">
        <v>0.54292987000000004</v>
      </c>
      <c r="E22" s="43">
        <v>6.8960839831218523</v>
      </c>
      <c r="F22" s="43">
        <v>0.10355459214834563</v>
      </c>
      <c r="G22" s="43">
        <v>0.65124348348036087</v>
      </c>
      <c r="H22" s="70"/>
      <c r="I22" s="43">
        <v>0.16167734730983563</v>
      </c>
      <c r="J22" s="43">
        <v>0</v>
      </c>
      <c r="K22" s="70"/>
      <c r="L22" s="43">
        <v>0.38598633220072542</v>
      </c>
      <c r="M22" s="43">
        <v>0</v>
      </c>
      <c r="N22" s="43">
        <v>3.8187863409525282</v>
      </c>
      <c r="O22" s="43">
        <v>1.5</v>
      </c>
      <c r="P22" s="43">
        <v>7.980148220303121E-2</v>
      </c>
      <c r="Q22" s="43">
        <v>0.55349828263259149</v>
      </c>
      <c r="R22" s="43">
        <v>5.2388196308145423</v>
      </c>
      <c r="S22" s="43">
        <v>1.0553721343453522</v>
      </c>
      <c r="T22" s="43">
        <v>1.128182357749927</v>
      </c>
      <c r="U22" s="43">
        <v>0.01</v>
      </c>
      <c r="V22" s="43">
        <v>0</v>
      </c>
      <c r="W22" s="43">
        <v>0.8</v>
      </c>
      <c r="X22" s="43">
        <v>10.07656664296225</v>
      </c>
      <c r="Y22" s="37">
        <v>1.3653926574247701</v>
      </c>
      <c r="Z22" s="36">
        <f t="shared" si="0"/>
        <v>53.120555419595931</v>
      </c>
    </row>
    <row r="23" spans="1:26" s="1" customFormat="1" ht="13.7" customHeight="1" x14ac:dyDescent="0.2">
      <c r="A23" s="109">
        <v>2005</v>
      </c>
      <c r="B23" s="67"/>
      <c r="C23" s="43">
        <v>23.68</v>
      </c>
      <c r="D23" s="43">
        <v>0.72332127000000002</v>
      </c>
      <c r="E23" s="43">
        <v>19.298925000000001</v>
      </c>
      <c r="F23" s="43">
        <v>0.15636253780874534</v>
      </c>
      <c r="G23" s="43">
        <v>1.4901578400000002</v>
      </c>
      <c r="H23" s="70"/>
      <c r="I23" s="43">
        <v>0.14395733999999999</v>
      </c>
      <c r="J23" s="43">
        <v>0</v>
      </c>
      <c r="K23" s="70"/>
      <c r="L23" s="43">
        <v>0.51787605462083652</v>
      </c>
      <c r="M23" s="43">
        <v>0</v>
      </c>
      <c r="N23" s="43">
        <v>4.8424004564979368</v>
      </c>
      <c r="O23" s="43">
        <v>2.67</v>
      </c>
      <c r="P23" s="43">
        <v>1.6298E-2</v>
      </c>
      <c r="Q23" s="43">
        <v>1.00397537</v>
      </c>
      <c r="R23" s="43">
        <v>0.65749000000000002</v>
      </c>
      <c r="S23" s="43">
        <v>1.294121256744037</v>
      </c>
      <c r="T23" s="43">
        <v>1.0986257697722952</v>
      </c>
      <c r="U23" s="43">
        <v>1.4999999999999999E-2</v>
      </c>
      <c r="V23" s="43">
        <v>7.4885000000000007E-2</v>
      </c>
      <c r="W23" s="43">
        <v>1.29</v>
      </c>
      <c r="X23" s="43">
        <v>10.745993</v>
      </c>
      <c r="Y23" s="37">
        <v>1.8520000000000001</v>
      </c>
      <c r="Z23" s="36">
        <f t="shared" si="0"/>
        <v>71.57138889544386</v>
      </c>
    </row>
    <row r="24" spans="1:26" s="1" customFormat="1" ht="13.7" customHeight="1" thickBot="1" x14ac:dyDescent="0.25">
      <c r="A24" s="109">
        <v>2006</v>
      </c>
      <c r="B24" s="67"/>
      <c r="C24" s="43">
        <v>26.992000000000001</v>
      </c>
      <c r="D24" s="43">
        <v>2.7166942700000001</v>
      </c>
      <c r="E24" s="43">
        <v>24.980146407561556</v>
      </c>
      <c r="F24" s="43">
        <v>0.114</v>
      </c>
      <c r="G24" s="43">
        <v>2.43009882</v>
      </c>
      <c r="H24" s="70"/>
      <c r="I24" s="43">
        <v>0.38931085000000004</v>
      </c>
      <c r="J24" s="43">
        <v>0</v>
      </c>
      <c r="K24" s="70"/>
      <c r="L24" s="43">
        <v>1.2885671044285414</v>
      </c>
      <c r="M24" s="43">
        <v>0</v>
      </c>
      <c r="N24" s="43">
        <v>8.0050000000000008</v>
      </c>
      <c r="O24" s="43">
        <v>4.7641499999999999</v>
      </c>
      <c r="P24" s="43">
        <v>2.065E-3</v>
      </c>
      <c r="Q24" s="43">
        <v>1.66713398</v>
      </c>
      <c r="R24" s="43">
        <v>0.85753999999999997</v>
      </c>
      <c r="S24" s="43">
        <v>2.3635229851774633</v>
      </c>
      <c r="T24" s="43">
        <v>6.5233574699999997</v>
      </c>
      <c r="U24" s="43">
        <v>2.2806E-2</v>
      </c>
      <c r="V24" s="43">
        <v>0.21452886000000002</v>
      </c>
      <c r="W24" s="43">
        <v>0</v>
      </c>
      <c r="X24" s="43">
        <v>16.821452000000001</v>
      </c>
      <c r="Y24" s="37">
        <v>0.442</v>
      </c>
      <c r="Z24" s="36">
        <f t="shared" si="0"/>
        <v>100.59437374716755</v>
      </c>
    </row>
    <row r="25" spans="1:26" s="1" customFormat="1" ht="13.7" customHeight="1" thickBot="1" x14ac:dyDescent="0.25">
      <c r="A25" s="109">
        <v>2007</v>
      </c>
      <c r="B25" s="67"/>
      <c r="C25" s="43">
        <v>36.642000000000003</v>
      </c>
      <c r="D25" s="43">
        <v>1.5018413100000001</v>
      </c>
      <c r="E25" s="43">
        <v>16.442934000000001</v>
      </c>
      <c r="F25" s="43">
        <v>9.3761999999999998E-2</v>
      </c>
      <c r="G25" s="43">
        <v>7.1491184300000006</v>
      </c>
      <c r="H25" s="66">
        <v>0.48687177000000004</v>
      </c>
      <c r="I25" s="43">
        <v>0.59347895000000006</v>
      </c>
      <c r="J25" s="43">
        <v>0</v>
      </c>
      <c r="K25" s="70"/>
      <c r="L25" s="43">
        <v>3.4731251072627476</v>
      </c>
      <c r="M25" s="43">
        <v>0</v>
      </c>
      <c r="N25" s="43">
        <v>9.5415171847763069</v>
      </c>
      <c r="O25" s="43">
        <v>4.2750000000000004</v>
      </c>
      <c r="P25" s="43">
        <v>2.2853066699999998</v>
      </c>
      <c r="Q25" s="43">
        <v>2.9189665100000002</v>
      </c>
      <c r="R25" s="43">
        <v>1.3477399999999999</v>
      </c>
      <c r="S25" s="43">
        <v>3.5976720637415998</v>
      </c>
      <c r="T25" s="43">
        <v>1.55314503</v>
      </c>
      <c r="U25" s="43">
        <v>1.9712E-2</v>
      </c>
      <c r="V25" s="43">
        <v>2.6254017600000004</v>
      </c>
      <c r="W25" s="43">
        <v>3.6869999999999998</v>
      </c>
      <c r="X25" s="43">
        <v>7.2960000000000003</v>
      </c>
      <c r="Y25" s="37">
        <v>0.48</v>
      </c>
      <c r="Z25" s="36">
        <f t="shared" si="0"/>
        <v>106.01059278578067</v>
      </c>
    </row>
    <row r="26" spans="1:26" s="1" customFormat="1" ht="13.7" customHeight="1" x14ac:dyDescent="0.2">
      <c r="A26" s="109">
        <v>2008</v>
      </c>
      <c r="B26" s="67"/>
      <c r="C26" s="43">
        <v>44.813000000000002</v>
      </c>
      <c r="D26" s="43">
        <v>2.3495052400000001</v>
      </c>
      <c r="E26" s="43">
        <v>15.706983000000001</v>
      </c>
      <c r="F26" s="43">
        <v>5.2965490000000004E-2</v>
      </c>
      <c r="G26" s="43">
        <v>6.9012029999999998</v>
      </c>
      <c r="H26" s="43">
        <v>0.56551538000000001</v>
      </c>
      <c r="I26" s="43">
        <v>0.60756794999999997</v>
      </c>
      <c r="J26" s="43">
        <v>0</v>
      </c>
      <c r="K26" s="66">
        <v>2</v>
      </c>
      <c r="L26" s="43">
        <v>6.6114126787800878</v>
      </c>
      <c r="M26" s="43">
        <v>0</v>
      </c>
      <c r="N26" s="43">
        <v>10.871668375434833</v>
      </c>
      <c r="O26" s="43">
        <v>3.8876999999999997</v>
      </c>
      <c r="P26" s="43">
        <v>0.43890499999999999</v>
      </c>
      <c r="Q26" s="43">
        <v>1.61188478</v>
      </c>
      <c r="R26" s="43">
        <v>1.7339899999999999</v>
      </c>
      <c r="S26" s="43">
        <v>3.967385156157925</v>
      </c>
      <c r="T26" s="43">
        <v>1.02311894</v>
      </c>
      <c r="U26" s="43">
        <v>0.19174887999999998</v>
      </c>
      <c r="V26" s="43">
        <v>2.7943785800000001</v>
      </c>
      <c r="W26" s="43">
        <v>4.4619999999999997</v>
      </c>
      <c r="X26" s="43">
        <v>3.4710000000000001</v>
      </c>
      <c r="Y26" s="37">
        <v>0</v>
      </c>
      <c r="Z26" s="36">
        <f t="shared" si="0"/>
        <v>114.06193245037286</v>
      </c>
    </row>
    <row r="27" spans="1:26" s="1" customFormat="1" ht="13.7" customHeight="1" x14ac:dyDescent="0.2">
      <c r="A27" s="109">
        <v>2009</v>
      </c>
      <c r="B27" s="67"/>
      <c r="C27" s="43">
        <v>50.43</v>
      </c>
      <c r="D27" s="43">
        <v>2.0863710000000002</v>
      </c>
      <c r="E27" s="43">
        <v>21.752067</v>
      </c>
      <c r="F27" s="43">
        <v>2.78383E-2</v>
      </c>
      <c r="G27" s="43">
        <v>15.22606</v>
      </c>
      <c r="H27" s="43">
        <v>1.4012469999999999</v>
      </c>
      <c r="I27" s="43">
        <v>2.2488425400000001</v>
      </c>
      <c r="J27" s="43">
        <v>0.70164484999999999</v>
      </c>
      <c r="K27" s="43">
        <v>0</v>
      </c>
      <c r="L27" s="43">
        <v>3.202</v>
      </c>
      <c r="M27" s="43">
        <v>0</v>
      </c>
      <c r="N27" s="43">
        <v>14.227497980488199</v>
      </c>
      <c r="O27" s="43">
        <v>4.819368475460224</v>
      </c>
      <c r="P27" s="43">
        <v>0.06</v>
      </c>
      <c r="Q27" s="43">
        <v>1.67224142</v>
      </c>
      <c r="R27" s="43">
        <v>2.2071399999999999</v>
      </c>
      <c r="S27" s="43">
        <v>3.54</v>
      </c>
      <c r="T27" s="43">
        <v>4.1922386400000002</v>
      </c>
      <c r="U27" s="43">
        <v>0.17415153</v>
      </c>
      <c r="V27" s="43">
        <v>6.9026615800000002</v>
      </c>
      <c r="W27" s="43">
        <v>10.484999999999999</v>
      </c>
      <c r="X27" s="43">
        <v>4.569</v>
      </c>
      <c r="Y27" s="37">
        <v>3.1874126500000002</v>
      </c>
      <c r="Z27" s="36">
        <f t="shared" si="0"/>
        <v>153.11278296594841</v>
      </c>
    </row>
    <row r="28" spans="1:26" s="1" customFormat="1" ht="13.7" customHeight="1" x14ac:dyDescent="0.2">
      <c r="A28" s="109">
        <v>2010</v>
      </c>
      <c r="B28" s="67"/>
      <c r="C28" s="43">
        <v>57.65</v>
      </c>
      <c r="D28" s="43">
        <v>2.8265000300000001</v>
      </c>
      <c r="E28" s="43">
        <v>81.327434999999994</v>
      </c>
      <c r="F28" s="43">
        <v>0</v>
      </c>
      <c r="G28" s="43">
        <v>12.566959999999998</v>
      </c>
      <c r="H28" s="43">
        <v>4.5893267099999999</v>
      </c>
      <c r="I28" s="43">
        <v>0.46381185999999996</v>
      </c>
      <c r="J28" s="43">
        <v>0.96599999999999997</v>
      </c>
      <c r="K28" s="43">
        <v>0</v>
      </c>
      <c r="L28" s="43">
        <v>4.1195105277374289</v>
      </c>
      <c r="M28" s="43">
        <v>0</v>
      </c>
      <c r="N28" s="43">
        <v>11.549472799999998</v>
      </c>
      <c r="O28" s="43">
        <v>6.9511499999999993</v>
      </c>
      <c r="P28" s="43">
        <v>1.0401909999999999</v>
      </c>
      <c r="Q28" s="43">
        <v>2.1738940000000002</v>
      </c>
      <c r="R28" s="43">
        <v>2.6425252700000001</v>
      </c>
      <c r="S28" s="43">
        <v>4.3099999999999996</v>
      </c>
      <c r="T28" s="43">
        <v>12.247602989999999</v>
      </c>
      <c r="U28" s="43">
        <v>0.26084304000000003</v>
      </c>
      <c r="V28" s="43">
        <v>8.1339616100000001</v>
      </c>
      <c r="W28" s="43">
        <v>4.4775</v>
      </c>
      <c r="X28" s="43">
        <v>7.1360604099999989</v>
      </c>
      <c r="Y28" s="37">
        <v>0.2974</v>
      </c>
      <c r="Z28" s="36">
        <f t="shared" si="0"/>
        <v>225.73014524773737</v>
      </c>
    </row>
    <row r="29" spans="1:26" s="1" customFormat="1" ht="13.7" customHeight="1" x14ac:dyDescent="0.2">
      <c r="A29" s="109">
        <v>2011</v>
      </c>
      <c r="B29" s="67"/>
      <c r="C29" s="43">
        <v>104</v>
      </c>
      <c r="D29" s="43">
        <v>4.7209839999999996</v>
      </c>
      <c r="E29" s="43">
        <v>42.967682345059998</v>
      </c>
      <c r="F29" s="43">
        <v>0</v>
      </c>
      <c r="G29" s="43">
        <v>6.4132800000000003</v>
      </c>
      <c r="H29" s="43">
        <v>6.1564168300000013</v>
      </c>
      <c r="I29" s="43">
        <v>2.1778972799999998</v>
      </c>
      <c r="J29" s="43">
        <v>4.04437186</v>
      </c>
      <c r="K29" s="43">
        <v>0</v>
      </c>
      <c r="L29" s="43">
        <v>4.3597205584261003</v>
      </c>
      <c r="M29" s="43">
        <v>0</v>
      </c>
      <c r="N29" s="43">
        <v>14.740098830000001</v>
      </c>
      <c r="O29" s="43">
        <v>9.4269999999999996</v>
      </c>
      <c r="P29" s="43">
        <v>1.8920350000000001</v>
      </c>
      <c r="Q29" s="43">
        <v>2.8205314699999997</v>
      </c>
      <c r="R29" s="43">
        <v>3.6040099999999997</v>
      </c>
      <c r="S29" s="43">
        <v>4.54</v>
      </c>
      <c r="T29" s="43">
        <v>13.661248979059962</v>
      </c>
      <c r="U29" s="43">
        <v>0.45902546</v>
      </c>
      <c r="V29" s="43">
        <v>12.048346032657115</v>
      </c>
      <c r="W29" s="43">
        <v>5.6909999999999998</v>
      </c>
      <c r="X29" s="43">
        <v>8.6419999999999995</v>
      </c>
      <c r="Y29" s="37">
        <v>1.80470573</v>
      </c>
      <c r="Z29" s="36">
        <f t="shared" si="0"/>
        <v>254.17035437520315</v>
      </c>
    </row>
    <row r="30" spans="1:26" s="1" customFormat="1" ht="13.7" customHeight="1" x14ac:dyDescent="0.2">
      <c r="A30" s="109">
        <v>2012</v>
      </c>
      <c r="B30" s="67"/>
      <c r="C30" s="43">
        <v>89.88</v>
      </c>
      <c r="D30" s="43">
        <v>5.9680888799999989</v>
      </c>
      <c r="E30" s="43">
        <v>41.082599999999999</v>
      </c>
      <c r="F30" s="43">
        <v>0</v>
      </c>
      <c r="G30" s="43">
        <v>1.36293587</v>
      </c>
      <c r="H30" s="43">
        <v>8.1510003799999993</v>
      </c>
      <c r="I30" s="43">
        <v>0.65352116999999998</v>
      </c>
      <c r="J30" s="43">
        <v>4.7496281700000003</v>
      </c>
      <c r="K30" s="43">
        <v>0.38318000000000002</v>
      </c>
      <c r="L30" s="43">
        <v>5.4713250968609168</v>
      </c>
      <c r="M30" s="43">
        <v>0</v>
      </c>
      <c r="N30" s="43">
        <v>17.913044530000001</v>
      </c>
      <c r="O30" s="43">
        <v>9.3628499999999999</v>
      </c>
      <c r="P30" s="43">
        <v>1.3971100000000001</v>
      </c>
      <c r="Q30" s="43">
        <v>3.7503135399999996</v>
      </c>
      <c r="R30" s="43">
        <v>3.812898030000003</v>
      </c>
      <c r="S30" s="43">
        <v>8.4600000000000009</v>
      </c>
      <c r="T30" s="43">
        <v>16.415373016208346</v>
      </c>
      <c r="U30" s="43">
        <v>0.59135485999999993</v>
      </c>
      <c r="V30" s="43">
        <v>14.27547522006922</v>
      </c>
      <c r="W30" s="43">
        <v>7.30370922</v>
      </c>
      <c r="X30" s="43">
        <v>8.8659999999999997</v>
      </c>
      <c r="Y30" s="37">
        <v>1.6730141000000001</v>
      </c>
      <c r="Z30" s="36">
        <f t="shared" si="0"/>
        <v>251.52342208313848</v>
      </c>
    </row>
    <row r="31" spans="1:26" s="1" customFormat="1" ht="13.7" customHeight="1" x14ac:dyDescent="0.2">
      <c r="A31" s="109">
        <v>2013</v>
      </c>
      <c r="B31" s="67"/>
      <c r="C31" s="43">
        <v>104.76</v>
      </c>
      <c r="D31" s="43">
        <v>8.5628898199999988</v>
      </c>
      <c r="E31" s="43">
        <v>51.802087999999998</v>
      </c>
      <c r="F31" s="43">
        <v>0</v>
      </c>
      <c r="G31" s="43">
        <v>5.8246955300000005</v>
      </c>
      <c r="H31" s="43">
        <v>10.83727335</v>
      </c>
      <c r="I31" s="43">
        <v>1.9353894100000002</v>
      </c>
      <c r="J31" s="43">
        <v>12.41427026</v>
      </c>
      <c r="K31" s="43">
        <v>6.9019999999999992</v>
      </c>
      <c r="L31" s="43">
        <v>7.3183998629187181</v>
      </c>
      <c r="M31" s="43">
        <v>0</v>
      </c>
      <c r="N31" s="43">
        <v>21.696322430000002</v>
      </c>
      <c r="O31" s="43">
        <v>30.745409700000003</v>
      </c>
      <c r="P31" s="43">
        <v>0.143291</v>
      </c>
      <c r="Q31" s="43">
        <v>5.0846579200000006</v>
      </c>
      <c r="R31" s="43">
        <v>9.6174156799999935</v>
      </c>
      <c r="S31" s="43">
        <v>12.922836519999999</v>
      </c>
      <c r="T31" s="43">
        <v>20.042662553486508</v>
      </c>
      <c r="U31" s="43">
        <v>0.62476146999999993</v>
      </c>
      <c r="V31" s="43">
        <v>18.471474094300493</v>
      </c>
      <c r="W31" s="43">
        <v>12.81967927</v>
      </c>
      <c r="X31" s="43">
        <v>3.3097945600000003</v>
      </c>
      <c r="Y31" s="37">
        <v>1.8047032100000002</v>
      </c>
      <c r="Z31" s="36">
        <f t="shared" si="0"/>
        <v>347.64001464070566</v>
      </c>
    </row>
    <row r="32" spans="1:26" s="1" customFormat="1" ht="13.7" customHeight="1" x14ac:dyDescent="0.2">
      <c r="A32" s="109">
        <v>2014</v>
      </c>
      <c r="B32" s="67"/>
      <c r="C32" s="43">
        <v>142.97</v>
      </c>
      <c r="D32" s="43">
        <v>11.307215690000001</v>
      </c>
      <c r="E32" s="43">
        <v>65.363116737249726</v>
      </c>
      <c r="F32" s="43">
        <v>0</v>
      </c>
      <c r="G32" s="43">
        <v>0</v>
      </c>
      <c r="H32" s="43">
        <v>13.651350740000002</v>
      </c>
      <c r="I32" s="43">
        <v>2.7845323400000002</v>
      </c>
      <c r="J32" s="43">
        <v>34.320874410000002</v>
      </c>
      <c r="K32" s="43">
        <v>8.2910000000000004</v>
      </c>
      <c r="L32" s="43">
        <v>11.040840999999999</v>
      </c>
      <c r="M32" s="43">
        <v>0</v>
      </c>
      <c r="N32" s="43">
        <v>28.735087629999999</v>
      </c>
      <c r="O32" s="43">
        <v>27.268630360000003</v>
      </c>
      <c r="P32" s="43">
        <v>0.30274200000000001</v>
      </c>
      <c r="Q32" s="43">
        <v>6.0349904900000002</v>
      </c>
      <c r="R32" s="43">
        <v>11.35</v>
      </c>
      <c r="S32" s="43">
        <v>24.796771040000003</v>
      </c>
      <c r="T32" s="43">
        <v>26.685497512051526</v>
      </c>
      <c r="U32" s="43">
        <v>0.89354005000000003</v>
      </c>
      <c r="V32" s="43">
        <v>24.897615810272896</v>
      </c>
      <c r="W32" s="43">
        <v>13.48632892</v>
      </c>
      <c r="X32" s="43">
        <v>5.8244457799999969</v>
      </c>
      <c r="Y32" s="37">
        <v>2.9511996200000001</v>
      </c>
      <c r="Z32" s="36">
        <f t="shared" si="0"/>
        <v>462.95578012957429</v>
      </c>
    </row>
    <row r="33" spans="1:29" s="1" customFormat="1" ht="13.7" customHeight="1" x14ac:dyDescent="0.2">
      <c r="A33" s="109">
        <v>2015</v>
      </c>
      <c r="B33" s="67"/>
      <c r="C33" s="43">
        <v>195.72273168066971</v>
      </c>
      <c r="D33" s="43">
        <v>14.919094299999998</v>
      </c>
      <c r="E33" s="43">
        <v>81.376999999999995</v>
      </c>
      <c r="F33" s="43">
        <v>1.77</v>
      </c>
      <c r="G33" s="43">
        <v>0</v>
      </c>
      <c r="H33" s="43">
        <v>16.878803409999996</v>
      </c>
      <c r="I33" s="43">
        <v>4.9562302099999993</v>
      </c>
      <c r="J33" s="43">
        <v>124.83599561000001</v>
      </c>
      <c r="K33" s="43">
        <v>14.469529999999999</v>
      </c>
      <c r="L33" s="43">
        <v>10.472745927066702</v>
      </c>
      <c r="M33" s="43">
        <v>1.7793723300000002</v>
      </c>
      <c r="N33" s="43">
        <v>25.929492569999997</v>
      </c>
      <c r="O33" s="43">
        <v>37.094076990000005</v>
      </c>
      <c r="P33" s="43">
        <v>1.3755900000000001</v>
      </c>
      <c r="Q33" s="43">
        <v>7.7682968200000007</v>
      </c>
      <c r="R33" s="43">
        <v>13.32</v>
      </c>
      <c r="S33" s="43">
        <v>33.28</v>
      </c>
      <c r="T33" s="43">
        <v>0</v>
      </c>
      <c r="U33" s="43">
        <v>1.1029621999999999</v>
      </c>
      <c r="V33" s="43">
        <v>35.055435474247609</v>
      </c>
      <c r="W33" s="43">
        <v>15.363793379999999</v>
      </c>
      <c r="X33" s="43">
        <v>7.2307926400000024</v>
      </c>
      <c r="Y33" s="37">
        <v>0</v>
      </c>
      <c r="Z33" s="36">
        <f t="shared" si="0"/>
        <v>644.70194354198395</v>
      </c>
    </row>
    <row r="34" spans="1:29" s="1" customFormat="1" ht="13.7" customHeight="1" x14ac:dyDescent="0.2">
      <c r="A34" s="109">
        <v>2016</v>
      </c>
      <c r="B34" s="67"/>
      <c r="C34" s="43">
        <v>280.31573881000003</v>
      </c>
      <c r="D34" s="43">
        <v>18.597774534509515</v>
      </c>
      <c r="E34" s="43">
        <v>104.01534440874997</v>
      </c>
      <c r="F34" s="43">
        <v>0.06</v>
      </c>
      <c r="G34" s="43">
        <v>0</v>
      </c>
      <c r="H34" s="43">
        <v>17.359499589999999</v>
      </c>
      <c r="I34" s="43">
        <v>5.6991958</v>
      </c>
      <c r="J34" s="43">
        <v>44.681276559999993</v>
      </c>
      <c r="K34" s="43">
        <v>6.0207700000000006</v>
      </c>
      <c r="L34" s="43">
        <v>15.217480530845965</v>
      </c>
      <c r="M34" s="43">
        <v>4.1055988899999996</v>
      </c>
      <c r="N34" s="43">
        <v>27.113905958561922</v>
      </c>
      <c r="O34" s="43">
        <v>38.231435992263116</v>
      </c>
      <c r="P34" s="43">
        <v>0.92031499999999999</v>
      </c>
      <c r="Q34" s="43">
        <v>11.291108439999999</v>
      </c>
      <c r="R34" s="43">
        <v>18.538084489999996</v>
      </c>
      <c r="S34" s="43">
        <v>43.655213689999997</v>
      </c>
      <c r="T34" s="43">
        <v>0</v>
      </c>
      <c r="U34" s="43">
        <v>1.1006526700000001</v>
      </c>
      <c r="V34" s="43">
        <v>45.005875787938315</v>
      </c>
      <c r="W34" s="43">
        <v>27.134458990000002</v>
      </c>
      <c r="X34" s="43">
        <v>9.6920784855055473</v>
      </c>
      <c r="Y34" s="37">
        <v>3.7463600099999992</v>
      </c>
      <c r="Z34" s="36">
        <f t="shared" si="0"/>
        <v>722.50216863837431</v>
      </c>
    </row>
    <row r="35" spans="1:29" s="1" customFormat="1" ht="13.7" customHeight="1" x14ac:dyDescent="0.2">
      <c r="A35" s="109">
        <v>2017</v>
      </c>
      <c r="B35" s="67"/>
      <c r="C35" s="43">
        <v>525.32720447765416</v>
      </c>
      <c r="D35" s="43">
        <v>18.63988084</v>
      </c>
      <c r="E35" s="43">
        <v>172.31391933735767</v>
      </c>
      <c r="F35" s="43">
        <v>6.83</v>
      </c>
      <c r="G35" s="43">
        <v>0</v>
      </c>
      <c r="H35" s="43">
        <v>38.297617539999997</v>
      </c>
      <c r="I35" s="43">
        <v>1.0503</v>
      </c>
      <c r="J35" s="43">
        <v>42.382073109999993</v>
      </c>
      <c r="K35" s="43">
        <v>11.00842405497478</v>
      </c>
      <c r="L35" s="43">
        <v>28.177821170476889</v>
      </c>
      <c r="M35" s="43">
        <v>2.9144080000000003</v>
      </c>
      <c r="N35" s="43">
        <v>46.397330343821082</v>
      </c>
      <c r="O35" s="43">
        <v>102.79252806716622</v>
      </c>
      <c r="P35" s="43">
        <v>0.104476</v>
      </c>
      <c r="Q35" s="43">
        <v>67.580073959999993</v>
      </c>
      <c r="R35" s="43">
        <v>31.743238589999997</v>
      </c>
      <c r="S35" s="43">
        <v>53.706174419999996</v>
      </c>
      <c r="T35" s="43">
        <v>26.591010999280083</v>
      </c>
      <c r="U35" s="43">
        <v>0.81882797000000007</v>
      </c>
      <c r="V35" s="43">
        <v>207.14999999999998</v>
      </c>
      <c r="W35" s="43">
        <v>42.852335151897009</v>
      </c>
      <c r="X35" s="43">
        <v>16.612063217472265</v>
      </c>
      <c r="Y35" s="37">
        <v>0</v>
      </c>
      <c r="Z35" s="36">
        <f t="shared" si="0"/>
        <v>1443.2897072501003</v>
      </c>
    </row>
    <row r="36" spans="1:29" s="1" customFormat="1" ht="13.7" customHeight="1" x14ac:dyDescent="0.2">
      <c r="A36" s="109">
        <v>2018</v>
      </c>
      <c r="B36" s="67"/>
      <c r="C36" s="43">
        <v>349.37772719840819</v>
      </c>
      <c r="D36" s="43">
        <v>15.614569959999999</v>
      </c>
      <c r="E36" s="43">
        <v>133.21033772079403</v>
      </c>
      <c r="F36" s="43">
        <v>0</v>
      </c>
      <c r="G36" s="43">
        <v>30.21</v>
      </c>
      <c r="H36" s="43">
        <v>21.02245087</v>
      </c>
      <c r="I36" s="43">
        <v>7.3893736416927274</v>
      </c>
      <c r="J36" s="43">
        <v>82.055847839999998</v>
      </c>
      <c r="K36" s="43">
        <v>3.6134210000000002</v>
      </c>
      <c r="L36" s="43">
        <v>18.692362840000001</v>
      </c>
      <c r="M36" s="43">
        <v>2.2527848699999997</v>
      </c>
      <c r="N36" s="43">
        <v>35.617057227676391</v>
      </c>
      <c r="O36" s="43">
        <v>60.503414213873683</v>
      </c>
      <c r="P36" s="43">
        <v>0.30895500000000004</v>
      </c>
      <c r="Q36" s="43">
        <v>20.553795149999999</v>
      </c>
      <c r="R36" s="43">
        <v>21.980623720000001</v>
      </c>
      <c r="S36" s="43">
        <v>45.758983229999984</v>
      </c>
      <c r="T36" s="43">
        <v>78.872457273543588</v>
      </c>
      <c r="U36" s="43">
        <v>0.88711003999999993</v>
      </c>
      <c r="V36" s="43">
        <v>62.528529911542932</v>
      </c>
      <c r="W36" s="43">
        <v>34.054846579056431</v>
      </c>
      <c r="X36" s="43">
        <v>12.689212017585156</v>
      </c>
      <c r="Y36" s="37">
        <v>0</v>
      </c>
      <c r="Z36" s="36">
        <f t="shared" si="0"/>
        <v>1037.1938603041731</v>
      </c>
    </row>
    <row r="37" spans="1:29" s="1" customFormat="1" ht="13.7" customHeight="1" x14ac:dyDescent="0.2">
      <c r="A37" s="109">
        <v>2019</v>
      </c>
      <c r="B37" s="67"/>
      <c r="C37" s="43">
        <v>653.90989580265887</v>
      </c>
      <c r="D37" s="43">
        <v>29.331834619723121</v>
      </c>
      <c r="E37" s="43">
        <v>254.99496818571183</v>
      </c>
      <c r="F37" s="43">
        <v>8.363034412718461</v>
      </c>
      <c r="G37" s="43">
        <v>0</v>
      </c>
      <c r="H37" s="43">
        <v>55.527420669999991</v>
      </c>
      <c r="I37" s="43">
        <v>0.77666799999999991</v>
      </c>
      <c r="J37" s="43">
        <v>91.211547700000011</v>
      </c>
      <c r="K37" s="43">
        <v>18.74186273106594</v>
      </c>
      <c r="L37" s="43">
        <v>45.147286957207584</v>
      </c>
      <c r="M37" s="43">
        <v>9.63510578</v>
      </c>
      <c r="N37" s="43">
        <v>69.526492238343437</v>
      </c>
      <c r="O37" s="43">
        <v>141.81908597324016</v>
      </c>
      <c r="P37" s="43">
        <v>2.4195869999999999</v>
      </c>
      <c r="Q37" s="43">
        <v>182.10912897</v>
      </c>
      <c r="R37" s="43">
        <v>40.630460939999999</v>
      </c>
      <c r="S37" s="43">
        <v>66.995389619999997</v>
      </c>
      <c r="T37" s="43">
        <v>61.408360517386029</v>
      </c>
      <c r="U37" s="43">
        <v>1.1470438700000001</v>
      </c>
      <c r="V37" s="43">
        <v>195.79999999999998</v>
      </c>
      <c r="W37" s="43">
        <v>57.382822501646203</v>
      </c>
      <c r="X37" s="43">
        <v>27.090916581773904</v>
      </c>
      <c r="Y37" s="37">
        <v>0</v>
      </c>
      <c r="Z37" s="36">
        <f t="shared" si="0"/>
        <v>2013.9689130714755</v>
      </c>
    </row>
    <row r="38" spans="1:29" s="1" customFormat="1" ht="13.7" customHeight="1" x14ac:dyDescent="0.2">
      <c r="A38" s="109">
        <v>2020</v>
      </c>
      <c r="B38" s="67"/>
      <c r="C38" s="43">
        <v>643.48479602577049</v>
      </c>
      <c r="D38" s="43">
        <v>38.473809264968047</v>
      </c>
      <c r="E38" s="43">
        <v>328.34891435666725</v>
      </c>
      <c r="F38" s="43">
        <v>3.51</v>
      </c>
      <c r="G38" s="43">
        <v>0</v>
      </c>
      <c r="H38" s="43">
        <v>89.732926829999982</v>
      </c>
      <c r="I38" s="43">
        <v>2.6306128100000001</v>
      </c>
      <c r="J38" s="43">
        <v>84.609434879999995</v>
      </c>
      <c r="K38" s="43">
        <v>15.16836084983535</v>
      </c>
      <c r="L38" s="43">
        <v>70.106972510000006</v>
      </c>
      <c r="M38" s="43">
        <v>2.1967449999999999</v>
      </c>
      <c r="N38" s="43">
        <v>97.062317868869656</v>
      </c>
      <c r="O38" s="43">
        <v>235.74708989282331</v>
      </c>
      <c r="P38" s="43">
        <v>0.53764400000000001</v>
      </c>
      <c r="Q38" s="43">
        <v>289.88535411531268</v>
      </c>
      <c r="R38" s="43">
        <v>48.543771009999993</v>
      </c>
      <c r="S38" s="43">
        <v>66.325649749999997</v>
      </c>
      <c r="T38" s="43">
        <v>60.25602625297882</v>
      </c>
      <c r="U38" s="43">
        <v>2.6045156400000002</v>
      </c>
      <c r="V38" s="43">
        <v>104.24</v>
      </c>
      <c r="W38" s="43">
        <v>72.718773977392956</v>
      </c>
      <c r="X38" s="43">
        <v>34.086999999999996</v>
      </c>
      <c r="Y38" s="37">
        <v>0</v>
      </c>
      <c r="Z38" s="36">
        <f t="shared" si="0"/>
        <v>2290.2707150346187</v>
      </c>
    </row>
    <row r="39" spans="1:29" s="1" customFormat="1" ht="13.7" customHeight="1" x14ac:dyDescent="0.2">
      <c r="A39" s="109">
        <v>2021</v>
      </c>
      <c r="B39" s="67"/>
      <c r="C39" s="43">
        <v>1052.8782061099998</v>
      </c>
      <c r="D39" s="43">
        <v>325.91354078999996</v>
      </c>
      <c r="E39" s="43">
        <v>508.75027663302421</v>
      </c>
      <c r="F39" s="43">
        <v>45.785226756926647</v>
      </c>
      <c r="G39" s="43">
        <v>0</v>
      </c>
      <c r="H39" s="43">
        <v>107.26329335999999</v>
      </c>
      <c r="I39" s="43">
        <v>15.21130836</v>
      </c>
      <c r="J39" s="43">
        <v>229.44714217000001</v>
      </c>
      <c r="K39" s="43">
        <v>45.008783067369976</v>
      </c>
      <c r="L39" s="43">
        <v>105.41987297949325</v>
      </c>
      <c r="M39" s="43">
        <v>12.411129409999999</v>
      </c>
      <c r="N39" s="43">
        <v>149.66137798141662</v>
      </c>
      <c r="O39" s="43">
        <v>333.30104288245911</v>
      </c>
      <c r="P39" s="43">
        <v>0.80945305999999995</v>
      </c>
      <c r="Q39" s="43">
        <v>305.66973585</v>
      </c>
      <c r="R39" s="43">
        <v>86.092741950000004</v>
      </c>
      <c r="S39" s="43">
        <v>135.86358371</v>
      </c>
      <c r="T39" s="43">
        <v>120.86651998681756</v>
      </c>
      <c r="U39" s="43">
        <v>5.1031141199999999</v>
      </c>
      <c r="V39" s="43">
        <v>623.16</v>
      </c>
      <c r="W39" s="43">
        <v>71.838958430000005</v>
      </c>
      <c r="X39" s="43">
        <v>44.949399919999998</v>
      </c>
      <c r="Y39" s="37">
        <v>24.950530581018629</v>
      </c>
      <c r="Z39" s="36">
        <f t="shared" si="0"/>
        <v>4350.3552381085274</v>
      </c>
    </row>
    <row r="40" spans="1:29" s="1" customFormat="1" ht="13.7" customHeight="1" x14ac:dyDescent="0.2">
      <c r="A40" s="109">
        <v>2022</v>
      </c>
      <c r="B40" s="67"/>
      <c r="C40" s="43">
        <v>2252.6260017200002</v>
      </c>
      <c r="D40" s="43">
        <v>219.04809439000002</v>
      </c>
      <c r="E40" s="43">
        <v>923.15184231728199</v>
      </c>
      <c r="F40" s="43">
        <v>104.74484568743701</v>
      </c>
      <c r="G40" s="43">
        <v>150.15131584</v>
      </c>
      <c r="H40" s="43">
        <v>190.035689739193</v>
      </c>
      <c r="I40" s="43">
        <v>20.147054478999998</v>
      </c>
      <c r="J40" s="43">
        <v>300.26873979999999</v>
      </c>
      <c r="K40" s="43">
        <v>87.318197217976802</v>
      </c>
      <c r="L40" s="43">
        <v>199.46556900039698</v>
      </c>
      <c r="M40" s="43">
        <v>154.86549514000001</v>
      </c>
      <c r="N40" s="43">
        <v>265.88388816109801</v>
      </c>
      <c r="O40" s="43">
        <v>580.8832927283579</v>
      </c>
      <c r="P40" s="43">
        <v>6.9700619999999995</v>
      </c>
      <c r="Q40" s="43">
        <v>120.59921017000001</v>
      </c>
      <c r="R40" s="43">
        <v>140.73998999999998</v>
      </c>
      <c r="S40" s="43">
        <v>315.75005875000005</v>
      </c>
      <c r="T40" s="43">
        <v>822.35034604698899</v>
      </c>
      <c r="U40" s="43">
        <v>0</v>
      </c>
      <c r="V40" s="43">
        <v>1294.6099999999999</v>
      </c>
      <c r="W40" s="43">
        <v>290.31120593108</v>
      </c>
      <c r="X40" s="43">
        <v>75.472921510000006</v>
      </c>
      <c r="Y40" s="37">
        <v>89.848918256501307</v>
      </c>
      <c r="Z40" s="36">
        <f t="shared" si="0"/>
        <v>8605.2427388853139</v>
      </c>
    </row>
    <row r="41" spans="1:29" s="1" customFormat="1" ht="13.7" customHeight="1" x14ac:dyDescent="0.2">
      <c r="A41" s="109">
        <v>2023</v>
      </c>
      <c r="B41" s="67"/>
      <c r="C41" s="43">
        <v>4903.1141444706936</v>
      </c>
      <c r="D41" s="43">
        <v>499.39597646000004</v>
      </c>
      <c r="E41" s="43">
        <v>2364.5058935078837</v>
      </c>
      <c r="F41" s="43">
        <v>208.05</v>
      </c>
      <c r="G41" s="43">
        <v>710.29324814000006</v>
      </c>
      <c r="H41" s="43">
        <v>1059.267607</v>
      </c>
      <c r="I41" s="43">
        <v>116.598427</v>
      </c>
      <c r="J41" s="43">
        <v>658.60961366999993</v>
      </c>
      <c r="K41" s="43">
        <v>98.533804139368101</v>
      </c>
      <c r="L41" s="43">
        <v>432.4746608151454</v>
      </c>
      <c r="M41" s="43">
        <v>362.54212285376502</v>
      </c>
      <c r="N41" s="43">
        <v>635.82541630284311</v>
      </c>
      <c r="O41" s="43">
        <v>1908.8941932768043</v>
      </c>
      <c r="P41" s="43">
        <v>16.871242855647377</v>
      </c>
      <c r="Q41" s="43">
        <v>155.05152389</v>
      </c>
      <c r="R41" s="43">
        <v>345.08701306160918</v>
      </c>
      <c r="S41" s="43">
        <v>745.40485964000004</v>
      </c>
      <c r="T41" s="43">
        <v>2380.2515244452456</v>
      </c>
      <c r="U41" s="43">
        <v>0</v>
      </c>
      <c r="V41" s="43">
        <v>2121.46</v>
      </c>
      <c r="W41" s="43">
        <v>915.38</v>
      </c>
      <c r="X41" s="43">
        <v>241.79345205000004</v>
      </c>
      <c r="Y41" s="37">
        <v>349.20227885999998</v>
      </c>
      <c r="Z41" s="36">
        <f t="shared" si="0"/>
        <v>21228.607002439006</v>
      </c>
    </row>
    <row r="42" spans="1:29" s="1" customFormat="1" ht="13.7" customHeight="1" x14ac:dyDescent="0.2">
      <c r="A42" s="109">
        <v>2024</v>
      </c>
      <c r="B42" s="42">
        <v>0</v>
      </c>
      <c r="C42" s="43">
        <v>14303.7</v>
      </c>
      <c r="D42" s="43">
        <v>1105.5959076099998</v>
      </c>
      <c r="E42" s="43">
        <v>7141.9829865741804</v>
      </c>
      <c r="F42" s="43">
        <v>703.98</v>
      </c>
      <c r="G42" s="43">
        <v>969.80430834000003</v>
      </c>
      <c r="H42" s="43">
        <v>1377.4838964800001</v>
      </c>
      <c r="I42" s="43">
        <v>105.57266942999999</v>
      </c>
      <c r="J42" s="43">
        <v>1488.6098483999999</v>
      </c>
      <c r="K42" s="43">
        <v>302.38724454999999</v>
      </c>
      <c r="L42" s="43"/>
      <c r="M42" s="43">
        <v>898.25260420000018</v>
      </c>
      <c r="N42" s="43">
        <v>6.9222423599999994</v>
      </c>
      <c r="O42" s="43">
        <v>5800.0778586200004</v>
      </c>
      <c r="P42" s="43">
        <v>1492.3000000000002</v>
      </c>
      <c r="Q42" s="43">
        <v>0</v>
      </c>
      <c r="R42" s="43">
        <v>1729.65572144</v>
      </c>
      <c r="S42" s="43">
        <v>1376.4562626000002</v>
      </c>
      <c r="T42" s="43"/>
      <c r="U42" s="43">
        <v>451.80801120999996</v>
      </c>
      <c r="V42" s="43">
        <v>9900.130000000001</v>
      </c>
      <c r="W42" s="43">
        <v>1222.1338771900002</v>
      </c>
      <c r="X42" s="43">
        <v>445.32999328000005</v>
      </c>
      <c r="Y42" s="37">
        <v>5666.4122821299989</v>
      </c>
      <c r="Z42" s="36">
        <f t="shared" si="0"/>
        <v>56488.595714414179</v>
      </c>
    </row>
    <row r="43" spans="1:29" s="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</row>
    <row r="44" spans="1:29" s="1" customFormat="1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9" s="1" customFormat="1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9" s="1" customFormat="1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9" s="1" customFormat="1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9" s="1" customFormat="1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  <c r="AA48" s="22"/>
      <c r="AB48" s="22"/>
      <c r="AC48" s="22"/>
    </row>
    <row r="49" spans="1:26" x14ac:dyDescent="0.2">
      <c r="A49" s="111"/>
      <c r="Z49" s="110"/>
    </row>
    <row r="50" spans="1:26" x14ac:dyDescent="0.2">
      <c r="A50" s="111"/>
      <c r="Z50" s="110"/>
    </row>
    <row r="51" spans="1:26" x14ac:dyDescent="0.2">
      <c r="A51" s="111"/>
    </row>
    <row r="52" spans="1:26" x14ac:dyDescent="0.2">
      <c r="A52" s="111"/>
    </row>
    <row r="53" spans="1:26" x14ac:dyDescent="0.2">
      <c r="A53" s="111"/>
    </row>
    <row r="54" spans="1:26" x14ac:dyDescent="0.2">
      <c r="A54" s="111"/>
    </row>
    <row r="55" spans="1:26" x14ac:dyDescent="0.2">
      <c r="A55" s="111"/>
    </row>
    <row r="56" spans="1:26" x14ac:dyDescent="0.2">
      <c r="A56" s="111"/>
    </row>
    <row r="57" spans="1:26" x14ac:dyDescent="0.2">
      <c r="A57" s="111"/>
    </row>
    <row r="58" spans="1:26" x14ac:dyDescent="0.2">
      <c r="A58" s="111"/>
    </row>
    <row r="59" spans="1:26" x14ac:dyDescent="0.2">
      <c r="A59" s="111"/>
    </row>
    <row r="60" spans="1:26" x14ac:dyDescent="0.2">
      <c r="A60" s="111"/>
    </row>
    <row r="61" spans="1:26" x14ac:dyDescent="0.2">
      <c r="A61" s="111"/>
    </row>
    <row r="62" spans="1:26" x14ac:dyDescent="0.2">
      <c r="A62" s="111"/>
    </row>
    <row r="63" spans="1:26" x14ac:dyDescent="0.2">
      <c r="A63" s="111"/>
    </row>
    <row r="64" spans="1:26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</sheetData>
  <phoneticPr fontId="7" type="noConversion"/>
  <hyperlinks>
    <hyperlink ref="A5" location="INDICE!A14" display="VOLVER AL INDICE" xr:uid="{00000000-0004-0000-3C00-000000000000}"/>
  </hyperlinks>
  <pageMargins left="0.75" right="0.75" top="1" bottom="1" header="0" footer="0"/>
  <headerFooter alignWithMargins="0"/>
  <ignoredErrors>
    <ignoredError sqref="Z10:Z40" formulaRange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5"/>
  <dimension ref="A1:AC362"/>
  <sheetViews>
    <sheetView zoomScale="130" zoomScaleNormal="130" workbookViewId="0">
      <pane xSplit="1" ySplit="9" topLeftCell="B10" activePane="bottomRight" state="frozen"/>
      <selection activeCell="Q54" sqref="Q54"/>
      <selection pane="topRight" activeCell="Q54" sqref="Q54"/>
      <selection pane="bottomLeft" activeCell="Q54" sqref="Q54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21" customWidth="1"/>
    <col min="27" max="16384" width="9.140625" style="21"/>
  </cols>
  <sheetData>
    <row r="1" spans="1:2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7" s="44" customFormat="1" ht="26.25" customHeight="1" x14ac:dyDescent="0.2">
      <c r="A2" s="102" t="s">
        <v>6</v>
      </c>
      <c r="B2" s="30" t="s">
        <v>118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en Trabajo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7" s="44" customFormat="1" ht="12.75" customHeight="1" x14ac:dyDescent="0.2">
      <c r="A3" s="102" t="s">
        <v>1825</v>
      </c>
      <c r="B3" s="19" t="s">
        <v>1836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7" s="44" customFormat="1" ht="33.75" customHeight="1" x14ac:dyDescent="0.2">
      <c r="A5" s="103" t="s">
        <v>1839</v>
      </c>
      <c r="B5" s="18" t="s">
        <v>1852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7" s="44" customFormat="1" ht="22.5" customHeight="1" x14ac:dyDescent="0.2">
      <c r="A7" s="102" t="s">
        <v>1840</v>
      </c>
      <c r="B7" s="25" t="s">
        <v>1850</v>
      </c>
      <c r="C7" s="40" t="s">
        <v>1850</v>
      </c>
      <c r="D7" s="40" t="s">
        <v>1850</v>
      </c>
      <c r="E7" s="40" t="s">
        <v>1850</v>
      </c>
      <c r="F7" s="40" t="s">
        <v>1850</v>
      </c>
      <c r="G7" s="40" t="s">
        <v>1850</v>
      </c>
      <c r="H7" s="40" t="s">
        <v>1850</v>
      </c>
      <c r="I7" s="40" t="s">
        <v>1850</v>
      </c>
      <c r="J7" s="40" t="s">
        <v>1850</v>
      </c>
      <c r="K7" s="40" t="s">
        <v>1850</v>
      </c>
      <c r="L7" s="40" t="s">
        <v>1850</v>
      </c>
      <c r="M7" s="40" t="s">
        <v>1850</v>
      </c>
      <c r="N7" s="40" t="s">
        <v>1850</v>
      </c>
      <c r="O7" s="40" t="s">
        <v>1850</v>
      </c>
      <c r="P7" s="40" t="s">
        <v>1850</v>
      </c>
      <c r="Q7" s="40" t="s">
        <v>1850</v>
      </c>
      <c r="R7" s="40" t="s">
        <v>1850</v>
      </c>
      <c r="S7" s="40" t="s">
        <v>1850</v>
      </c>
      <c r="T7" s="40" t="s">
        <v>1850</v>
      </c>
      <c r="U7" s="40" t="s">
        <v>1850</v>
      </c>
      <c r="V7" s="40" t="s">
        <v>1850</v>
      </c>
      <c r="W7" s="40" t="s">
        <v>1850</v>
      </c>
      <c r="X7" s="40" t="s">
        <v>1850</v>
      </c>
      <c r="Y7" s="40" t="s">
        <v>1850</v>
      </c>
      <c r="Z7" s="41" t="s">
        <v>1850</v>
      </c>
    </row>
    <row r="8" spans="1:27" s="44" customFormat="1" ht="11.25" x14ac:dyDescent="0.2">
      <c r="A8" s="104" t="s">
        <v>1841</v>
      </c>
      <c r="B8" s="121" t="s">
        <v>1675</v>
      </c>
      <c r="C8" s="122" t="s">
        <v>1676</v>
      </c>
      <c r="D8" s="122" t="s">
        <v>1677</v>
      </c>
      <c r="E8" s="124" t="s">
        <v>1678</v>
      </c>
      <c r="F8" s="122" t="s">
        <v>1679</v>
      </c>
      <c r="G8" s="122" t="s">
        <v>1680</v>
      </c>
      <c r="H8" s="124" t="s">
        <v>1681</v>
      </c>
      <c r="I8" s="122" t="s">
        <v>1682</v>
      </c>
      <c r="J8" s="122" t="s">
        <v>1683</v>
      </c>
      <c r="K8" s="124" t="s">
        <v>1684</v>
      </c>
      <c r="L8" s="122" t="s">
        <v>1685</v>
      </c>
      <c r="M8" s="122" t="s">
        <v>1686</v>
      </c>
      <c r="N8" s="124" t="s">
        <v>1687</v>
      </c>
      <c r="O8" s="122" t="s">
        <v>1688</v>
      </c>
      <c r="P8" s="122" t="s">
        <v>1689</v>
      </c>
      <c r="Q8" s="124" t="s">
        <v>1690</v>
      </c>
      <c r="R8" s="122" t="s">
        <v>1691</v>
      </c>
      <c r="S8" s="122" t="s">
        <v>1692</v>
      </c>
      <c r="T8" s="122" t="s">
        <v>1693</v>
      </c>
      <c r="U8" s="122" t="s">
        <v>1694</v>
      </c>
      <c r="V8" s="122" t="s">
        <v>1695</v>
      </c>
      <c r="W8" s="122" t="s">
        <v>1696</v>
      </c>
      <c r="X8" s="122" t="s">
        <v>1697</v>
      </c>
      <c r="Y8" s="122" t="s">
        <v>1698</v>
      </c>
      <c r="Z8" s="123" t="s">
        <v>1699</v>
      </c>
    </row>
    <row r="9" spans="1:27" s="45" customFormat="1" ht="23.25" customHeight="1" thickBot="1" x14ac:dyDescent="0.25">
      <c r="A9" s="105" t="s">
        <v>162</v>
      </c>
      <c r="B9" s="71" t="s">
        <v>84</v>
      </c>
      <c r="C9" s="23" t="s">
        <v>139</v>
      </c>
      <c r="D9" s="23" t="s">
        <v>140</v>
      </c>
      <c r="E9" s="32" t="s">
        <v>141</v>
      </c>
      <c r="F9" s="23" t="s">
        <v>142</v>
      </c>
      <c r="G9" s="23" t="s">
        <v>143</v>
      </c>
      <c r="H9" s="32" t="s">
        <v>144</v>
      </c>
      <c r="I9" s="23" t="s">
        <v>145</v>
      </c>
      <c r="J9" s="23" t="s">
        <v>146</v>
      </c>
      <c r="K9" s="32" t="s">
        <v>147</v>
      </c>
      <c r="L9" s="23" t="s">
        <v>148</v>
      </c>
      <c r="M9" s="23" t="s">
        <v>149</v>
      </c>
      <c r="N9" s="32" t="s">
        <v>150</v>
      </c>
      <c r="O9" s="23" t="s">
        <v>151</v>
      </c>
      <c r="P9" s="23" t="s">
        <v>152</v>
      </c>
      <c r="Q9" s="32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33" t="s">
        <v>161</v>
      </c>
    </row>
    <row r="10" spans="1:27" s="1" customFormat="1" ht="13.7" customHeight="1" x14ac:dyDescent="0.2">
      <c r="A10" s="109">
        <v>1992</v>
      </c>
      <c r="B10" s="48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127"/>
      <c r="AA10" s="142"/>
    </row>
    <row r="11" spans="1:27" s="1" customFormat="1" ht="13.7" customHeight="1" x14ac:dyDescent="0.2">
      <c r="A11" s="109">
        <v>1993</v>
      </c>
      <c r="B11" s="48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127"/>
      <c r="AA11" s="142"/>
    </row>
    <row r="12" spans="1:27" s="1" customFormat="1" ht="13.7" customHeight="1" x14ac:dyDescent="0.2">
      <c r="A12" s="109">
        <v>1994</v>
      </c>
      <c r="B12" s="48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127"/>
      <c r="AA12" s="142"/>
    </row>
    <row r="13" spans="1:27" s="1" customFormat="1" ht="13.7" customHeight="1" thickBot="1" x14ac:dyDescent="0.25">
      <c r="A13" s="109">
        <v>1995</v>
      </c>
      <c r="B13" s="67"/>
      <c r="C13" s="145"/>
      <c r="D13" s="145"/>
      <c r="E13" s="145"/>
      <c r="F13" s="145"/>
      <c r="G13" s="145"/>
      <c r="H13" s="145"/>
      <c r="I13" s="145"/>
      <c r="J13" s="145"/>
      <c r="K13" s="145"/>
      <c r="L13" s="145"/>
      <c r="M13" s="145"/>
      <c r="N13" s="145"/>
      <c r="O13" s="145"/>
      <c r="P13" s="145"/>
      <c r="Q13" s="145"/>
      <c r="R13" s="145"/>
      <c r="S13" s="145"/>
      <c r="T13" s="145"/>
      <c r="U13" s="145"/>
      <c r="V13" s="145"/>
      <c r="W13" s="145"/>
      <c r="X13" s="139"/>
      <c r="Y13" s="146">
        <v>1.8593600732630617</v>
      </c>
      <c r="Z13" s="35">
        <f>SUM(B13:Y13)</f>
        <v>1.8593600732630617</v>
      </c>
    </row>
    <row r="14" spans="1:27" s="1" customFormat="1" ht="13.7" customHeight="1" thickBot="1" x14ac:dyDescent="0.25">
      <c r="A14" s="109">
        <v>1996</v>
      </c>
      <c r="B14" s="67"/>
      <c r="C14" s="70"/>
      <c r="D14" s="70"/>
      <c r="E14" s="70"/>
      <c r="F14" s="70"/>
      <c r="G14" s="70"/>
      <c r="H14" s="70"/>
      <c r="I14" s="66">
        <v>1.5253845251025544</v>
      </c>
      <c r="J14" s="70"/>
      <c r="K14" s="70"/>
      <c r="L14" s="70"/>
      <c r="M14" s="70"/>
      <c r="N14" s="66">
        <v>1.1766533585679078</v>
      </c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37">
        <v>1.7446235716972851</v>
      </c>
      <c r="Z14" s="36">
        <f t="shared" ref="Z14:Z42" si="0">SUM(B14:Y14)</f>
        <v>4.4466614553677468</v>
      </c>
    </row>
    <row r="15" spans="1:27" s="1" customFormat="1" ht="13.7" customHeight="1" thickBot="1" x14ac:dyDescent="0.25">
      <c r="A15" s="109">
        <v>1997</v>
      </c>
      <c r="B15" s="68">
        <v>0.89241636386455436</v>
      </c>
      <c r="C15" s="68">
        <v>63.151848527876901</v>
      </c>
      <c r="D15" s="68">
        <v>0.52789449285037027</v>
      </c>
      <c r="E15" s="70"/>
      <c r="F15" s="70"/>
      <c r="G15" s="70"/>
      <c r="H15" s="70"/>
      <c r="I15" s="43">
        <v>1.7108320652300728</v>
      </c>
      <c r="J15" s="70"/>
      <c r="K15" s="70"/>
      <c r="L15" s="70"/>
      <c r="M15" s="66">
        <v>1.9553665548233554</v>
      </c>
      <c r="N15" s="43">
        <v>1.1901885097908451</v>
      </c>
      <c r="O15" s="66">
        <v>0.32705594117848552</v>
      </c>
      <c r="P15" s="70"/>
      <c r="Q15" s="66">
        <v>1.6220971948321259</v>
      </c>
      <c r="R15" s="70"/>
      <c r="S15" s="70"/>
      <c r="T15" s="70"/>
      <c r="U15" s="70"/>
      <c r="V15" s="70"/>
      <c r="W15" s="70"/>
      <c r="X15" s="70"/>
      <c r="Y15" s="37">
        <v>2.2009140194073527</v>
      </c>
      <c r="Z15" s="36">
        <f t="shared" si="0"/>
        <v>73.57861366985405</v>
      </c>
    </row>
    <row r="16" spans="1:27" s="1" customFormat="1" ht="13.7" customHeight="1" thickBot="1" x14ac:dyDescent="0.25">
      <c r="A16" s="109">
        <v>1998</v>
      </c>
      <c r="B16" s="42">
        <v>0.96218733700446146</v>
      </c>
      <c r="C16" s="43">
        <v>171.05917408248598</v>
      </c>
      <c r="D16" s="43">
        <v>0.48442188703288386</v>
      </c>
      <c r="E16" s="70"/>
      <c r="F16" s="70"/>
      <c r="G16" s="70"/>
      <c r="H16" s="66">
        <v>1.2254041411952821</v>
      </c>
      <c r="I16" s="43">
        <v>1.9871101432077476</v>
      </c>
      <c r="J16" s="70"/>
      <c r="K16" s="70"/>
      <c r="L16" s="70"/>
      <c r="M16" s="43">
        <v>2.0192995713222013</v>
      </c>
      <c r="N16" s="43">
        <v>1.2272548109655008</v>
      </c>
      <c r="O16" s="43">
        <v>0.43630060382668817</v>
      </c>
      <c r="P16" s="70"/>
      <c r="Q16" s="43">
        <v>1.2526988687179035</v>
      </c>
      <c r="R16" s="66">
        <v>0.91732459894825669</v>
      </c>
      <c r="S16" s="70"/>
      <c r="T16" s="66">
        <v>0.42896932352926348</v>
      </c>
      <c r="U16" s="70"/>
      <c r="V16" s="66">
        <v>1.931099414294736</v>
      </c>
      <c r="W16" s="70"/>
      <c r="X16" s="70"/>
      <c r="Y16" s="37">
        <v>3.1490399270217124</v>
      </c>
      <c r="Z16" s="36">
        <f t="shared" si="0"/>
        <v>187.08028470955259</v>
      </c>
    </row>
    <row r="17" spans="1:26" s="1" customFormat="1" ht="13.7" customHeight="1" thickBot="1" x14ac:dyDescent="0.25">
      <c r="A17" s="109">
        <v>1999</v>
      </c>
      <c r="B17" s="42">
        <v>11.914568551991881</v>
      </c>
      <c r="C17" s="43">
        <v>120.3474677934217</v>
      </c>
      <c r="D17" s="43">
        <v>8.6980895123097994</v>
      </c>
      <c r="E17" s="66">
        <v>12.739234505650879</v>
      </c>
      <c r="F17" s="70"/>
      <c r="G17" s="70"/>
      <c r="H17" s="43">
        <v>1.356703085514499</v>
      </c>
      <c r="I17" s="43">
        <v>9.6065477218197568</v>
      </c>
      <c r="J17" s="70"/>
      <c r="K17" s="70"/>
      <c r="L17" s="70"/>
      <c r="M17" s="43">
        <v>3.080072562522564</v>
      </c>
      <c r="N17" s="43">
        <v>8.6980798572591649</v>
      </c>
      <c r="O17" s="43">
        <v>0.68565273786543457</v>
      </c>
      <c r="P17" s="66">
        <v>16.00311449315117</v>
      </c>
      <c r="Q17" s="43">
        <v>1.7923490577317325</v>
      </c>
      <c r="R17" s="43">
        <v>13.240628805266478</v>
      </c>
      <c r="S17" s="70"/>
      <c r="T17" s="43">
        <v>0.43411242396569044</v>
      </c>
      <c r="U17" s="70"/>
      <c r="V17" s="43">
        <v>1.9342347458151883</v>
      </c>
      <c r="W17" s="70"/>
      <c r="X17" s="70"/>
      <c r="Y17" s="37">
        <v>5.141772140958877</v>
      </c>
      <c r="Z17" s="36">
        <f t="shared" si="0"/>
        <v>215.67262799524482</v>
      </c>
    </row>
    <row r="18" spans="1:26" s="1" customFormat="1" ht="13.7" customHeight="1" thickBot="1" x14ac:dyDescent="0.25">
      <c r="A18" s="109">
        <v>2000</v>
      </c>
      <c r="B18" s="42">
        <v>6.6959302083416548</v>
      </c>
      <c r="C18" s="43">
        <v>145.55742187212181</v>
      </c>
      <c r="D18" s="43">
        <v>0.89600093950967152</v>
      </c>
      <c r="E18" s="43">
        <v>28.01900637786763</v>
      </c>
      <c r="F18" s="70"/>
      <c r="G18" s="70"/>
      <c r="H18" s="43">
        <v>5.1629426502389526</v>
      </c>
      <c r="I18" s="43">
        <v>7.2662684569557916</v>
      </c>
      <c r="J18" s="70"/>
      <c r="K18" s="70"/>
      <c r="L18" s="66">
        <v>13.245448657816226</v>
      </c>
      <c r="M18" s="43">
        <v>4.0138451483240178</v>
      </c>
      <c r="N18" s="43">
        <v>20.478669399787684</v>
      </c>
      <c r="O18" s="43">
        <v>0.70880752932852853</v>
      </c>
      <c r="P18" s="43">
        <v>18.185810110531612</v>
      </c>
      <c r="Q18" s="43">
        <v>1.709690199491589</v>
      </c>
      <c r="R18" s="43">
        <v>11.597329310412494</v>
      </c>
      <c r="S18" s="70"/>
      <c r="T18" s="43">
        <v>7.3800797954660666E-3</v>
      </c>
      <c r="U18" s="70"/>
      <c r="V18" s="43">
        <v>16.764498808825493</v>
      </c>
      <c r="W18" s="66">
        <v>0.71519541567161327</v>
      </c>
      <c r="X18" s="70"/>
      <c r="Y18" s="37">
        <v>2.0862029570356868</v>
      </c>
      <c r="Z18" s="36">
        <f t="shared" si="0"/>
        <v>283.11044812205586</v>
      </c>
    </row>
    <row r="19" spans="1:26" s="1" customFormat="1" ht="13.7" customHeight="1" x14ac:dyDescent="0.2">
      <c r="A19" s="109">
        <v>2001</v>
      </c>
      <c r="B19" s="42">
        <v>10.190263199309673</v>
      </c>
      <c r="C19" s="43">
        <v>187.5045742985094</v>
      </c>
      <c r="D19" s="43">
        <v>1.0140095887202374</v>
      </c>
      <c r="E19" s="43">
        <v>35.036323235161433</v>
      </c>
      <c r="F19" s="66">
        <v>4.1063972029077673</v>
      </c>
      <c r="G19" s="70"/>
      <c r="H19" s="43">
        <v>4.9815141944936929</v>
      </c>
      <c r="I19" s="43">
        <v>10.117297512866369</v>
      </c>
      <c r="J19" s="70"/>
      <c r="K19" s="70"/>
      <c r="L19" s="43">
        <v>14.06749725476341</v>
      </c>
      <c r="M19" s="43">
        <v>7.5048629664670861</v>
      </c>
      <c r="N19" s="43">
        <v>20.747566064122218</v>
      </c>
      <c r="O19" s="43">
        <v>0.74401639962964561</v>
      </c>
      <c r="P19" s="43">
        <v>14.961493936266196</v>
      </c>
      <c r="Q19" s="43">
        <v>3.1292366701344156</v>
      </c>
      <c r="R19" s="43">
        <v>9.8550074154188749</v>
      </c>
      <c r="S19" s="70"/>
      <c r="T19" s="43">
        <v>9.9474657886193269E-3</v>
      </c>
      <c r="U19" s="70"/>
      <c r="V19" s="43">
        <v>21.289733540764498</v>
      </c>
      <c r="W19" s="43">
        <v>0.70294678202429028</v>
      </c>
      <c r="X19" s="70"/>
      <c r="Y19" s="37">
        <v>2.9661528996495421</v>
      </c>
      <c r="Z19" s="36">
        <f t="shared" si="0"/>
        <v>348.92884062699733</v>
      </c>
    </row>
    <row r="20" spans="1:26" s="1" customFormat="1" ht="13.7" customHeight="1" thickBot="1" x14ac:dyDescent="0.25">
      <c r="A20" s="109">
        <v>2002</v>
      </c>
      <c r="B20" s="42">
        <v>10.994204993271453</v>
      </c>
      <c r="C20" s="43">
        <v>229.39592975217573</v>
      </c>
      <c r="D20" s="43">
        <v>6.7011515044709542</v>
      </c>
      <c r="E20" s="43">
        <v>36.234651322873766</v>
      </c>
      <c r="F20" s="43">
        <v>0</v>
      </c>
      <c r="G20" s="70"/>
      <c r="H20" s="43">
        <v>5.6320611596190719</v>
      </c>
      <c r="I20" s="43">
        <v>9.2514075337888837</v>
      </c>
      <c r="J20" s="70"/>
      <c r="K20" s="70"/>
      <c r="L20" s="43">
        <v>14.655852769434054</v>
      </c>
      <c r="M20" s="43">
        <v>6.9961382481340353</v>
      </c>
      <c r="N20" s="43">
        <v>21.090594452095928</v>
      </c>
      <c r="O20" s="43">
        <v>0.83356760972240873</v>
      </c>
      <c r="P20" s="43">
        <v>18.056956479656982</v>
      </c>
      <c r="Q20" s="43">
        <v>3.6472943753131868</v>
      </c>
      <c r="R20" s="43">
        <v>3.813571723937474</v>
      </c>
      <c r="S20" s="70"/>
      <c r="T20" s="43">
        <v>9.5560827709462604E-3</v>
      </c>
      <c r="U20" s="70"/>
      <c r="V20" s="43">
        <v>21.80880110367713</v>
      </c>
      <c r="W20" s="43">
        <v>0.60647285681144392</v>
      </c>
      <c r="X20" s="70"/>
      <c r="Y20" s="37">
        <v>3.9925908870466627</v>
      </c>
      <c r="Z20" s="36">
        <f t="shared" si="0"/>
        <v>393.72080285480013</v>
      </c>
    </row>
    <row r="21" spans="1:26" s="1" customFormat="1" ht="13.7" customHeight="1" x14ac:dyDescent="0.2">
      <c r="A21" s="109">
        <v>2003</v>
      </c>
      <c r="B21" s="42">
        <v>15.832310085958243</v>
      </c>
      <c r="C21" s="43">
        <v>150.19485222797107</v>
      </c>
      <c r="D21" s="43">
        <v>2.8215099893174638</v>
      </c>
      <c r="E21" s="43">
        <v>40.769011969115041</v>
      </c>
      <c r="F21" s="43">
        <v>0</v>
      </c>
      <c r="G21" s="70"/>
      <c r="H21" s="43">
        <v>12.005826191321697</v>
      </c>
      <c r="I21" s="43">
        <v>2.9655459683514716</v>
      </c>
      <c r="J21" s="70"/>
      <c r="K21" s="66">
        <v>0.54863025972452872</v>
      </c>
      <c r="L21" s="43">
        <v>20.85886166321216</v>
      </c>
      <c r="M21" s="43">
        <v>1.9682062833880831</v>
      </c>
      <c r="N21" s="43">
        <v>20.343058240983261</v>
      </c>
      <c r="O21" s="43">
        <v>0.78370594240487867</v>
      </c>
      <c r="P21" s="43">
        <v>29.503342213146325</v>
      </c>
      <c r="Q21" s="43">
        <v>7.2688682979515713</v>
      </c>
      <c r="R21" s="43">
        <v>3.6611754055557602</v>
      </c>
      <c r="S21" s="66">
        <v>0.5</v>
      </c>
      <c r="T21" s="43">
        <v>101.86748519071116</v>
      </c>
      <c r="U21" s="66">
        <v>1.5</v>
      </c>
      <c r="V21" s="43">
        <v>19.35335890326273</v>
      </c>
      <c r="W21" s="43">
        <v>2.3601606711816356</v>
      </c>
      <c r="X21" s="70"/>
      <c r="Y21" s="37">
        <v>4.4875700002497991</v>
      </c>
      <c r="Z21" s="36">
        <f t="shared" si="0"/>
        <v>439.59347950380686</v>
      </c>
    </row>
    <row r="22" spans="1:26" s="1" customFormat="1" ht="13.7" customHeight="1" x14ac:dyDescent="0.2">
      <c r="A22" s="109">
        <v>2004</v>
      </c>
      <c r="B22" s="42">
        <v>25.768264388488568</v>
      </c>
      <c r="C22" s="43">
        <v>156.39701991254435</v>
      </c>
      <c r="D22" s="43">
        <v>2.9860511399999998</v>
      </c>
      <c r="E22" s="43">
        <v>41.458503049866295</v>
      </c>
      <c r="F22" s="43">
        <v>0</v>
      </c>
      <c r="G22" s="70"/>
      <c r="H22" s="43">
        <v>14.709895224955273</v>
      </c>
      <c r="I22" s="43">
        <v>4.6806695500484112</v>
      </c>
      <c r="J22" s="70"/>
      <c r="K22" s="43">
        <v>0</v>
      </c>
      <c r="L22" s="43">
        <v>15.273363977946788</v>
      </c>
      <c r="M22" s="43">
        <v>2.3997931410408633</v>
      </c>
      <c r="N22" s="43">
        <v>3.3965781855711752</v>
      </c>
      <c r="O22" s="43">
        <v>0</v>
      </c>
      <c r="P22" s="43">
        <v>50.277375354158416</v>
      </c>
      <c r="Q22" s="43">
        <v>4.7006276349131717</v>
      </c>
      <c r="R22" s="43">
        <v>4.9989962097090137</v>
      </c>
      <c r="S22" s="43">
        <v>0.8</v>
      </c>
      <c r="T22" s="43">
        <v>184.93703631379273</v>
      </c>
      <c r="U22" s="43">
        <v>2</v>
      </c>
      <c r="V22" s="43">
        <v>12.773356983845215</v>
      </c>
      <c r="W22" s="43">
        <v>3.3508300527411148</v>
      </c>
      <c r="X22" s="70"/>
      <c r="Y22" s="37">
        <v>6.01</v>
      </c>
      <c r="Z22" s="36">
        <f t="shared" si="0"/>
        <v>536.91836111962141</v>
      </c>
    </row>
    <row r="23" spans="1:26" s="1" customFormat="1" ht="13.7" customHeight="1" x14ac:dyDescent="0.2">
      <c r="A23" s="109">
        <v>2005</v>
      </c>
      <c r="B23" s="42">
        <v>29.025071000000001</v>
      </c>
      <c r="C23" s="43">
        <v>168.39</v>
      </c>
      <c r="D23" s="43">
        <v>3.96162657</v>
      </c>
      <c r="E23" s="43">
        <v>48.837000000000003</v>
      </c>
      <c r="F23" s="43">
        <v>0</v>
      </c>
      <c r="G23" s="70"/>
      <c r="H23" s="43">
        <v>6.8870370000000003</v>
      </c>
      <c r="I23" s="43">
        <v>6.8306760000000004</v>
      </c>
      <c r="J23" s="70"/>
      <c r="K23" s="43">
        <v>0.72899999999999998</v>
      </c>
      <c r="L23" s="43">
        <v>20.492200935171404</v>
      </c>
      <c r="M23" s="43">
        <v>3.2182896344020593</v>
      </c>
      <c r="N23" s="43">
        <v>5.0825600202447241</v>
      </c>
      <c r="O23" s="43">
        <v>0</v>
      </c>
      <c r="P23" s="43">
        <v>57.72</v>
      </c>
      <c r="Q23" s="43">
        <v>7.76758682</v>
      </c>
      <c r="R23" s="43">
        <v>4.8959099999999998</v>
      </c>
      <c r="S23" s="43">
        <v>0.98199999999999998</v>
      </c>
      <c r="T23" s="43">
        <v>203.74797487358691</v>
      </c>
      <c r="U23" s="43">
        <v>2.4500000000000002</v>
      </c>
      <c r="V23" s="43">
        <v>6.3236079799999994</v>
      </c>
      <c r="W23" s="43">
        <v>7.8410000000000002</v>
      </c>
      <c r="X23" s="70"/>
      <c r="Y23" s="37">
        <v>4.8010000000000002</v>
      </c>
      <c r="Z23" s="36">
        <f t="shared" si="0"/>
        <v>589.98254083340532</v>
      </c>
    </row>
    <row r="24" spans="1:26" s="1" customFormat="1" ht="13.7" customHeight="1" thickBot="1" x14ac:dyDescent="0.25">
      <c r="A24" s="109">
        <v>2006</v>
      </c>
      <c r="B24" s="42">
        <v>39.112881999999999</v>
      </c>
      <c r="C24" s="43">
        <v>45.269999999999996</v>
      </c>
      <c r="D24" s="43">
        <v>9.562549129999999</v>
      </c>
      <c r="E24" s="43">
        <v>58.816499999999998</v>
      </c>
      <c r="F24" s="43">
        <v>0</v>
      </c>
      <c r="G24" s="70"/>
      <c r="H24" s="43">
        <v>8.7620640000000005</v>
      </c>
      <c r="I24" s="43">
        <v>8.31822661</v>
      </c>
      <c r="J24" s="70"/>
      <c r="K24" s="43">
        <v>0.63181124</v>
      </c>
      <c r="L24" s="43">
        <v>23.194207879713744</v>
      </c>
      <c r="M24" s="43">
        <v>6.7408174787397872</v>
      </c>
      <c r="N24" s="43">
        <v>7.4831585357344768</v>
      </c>
      <c r="O24" s="43">
        <v>0</v>
      </c>
      <c r="P24" s="43">
        <v>39.914835980000007</v>
      </c>
      <c r="Q24" s="43">
        <v>9.4195841999999992</v>
      </c>
      <c r="R24" s="43">
        <v>2.34707</v>
      </c>
      <c r="S24" s="43">
        <v>1.0303936584643776</v>
      </c>
      <c r="T24" s="43">
        <v>217.70507742000001</v>
      </c>
      <c r="U24" s="43">
        <v>3.4552700000000001</v>
      </c>
      <c r="V24" s="43">
        <v>8.2618777399999992</v>
      </c>
      <c r="W24" s="43">
        <v>10.038</v>
      </c>
      <c r="X24" s="70"/>
      <c r="Y24" s="37">
        <v>4.7679999999999998</v>
      </c>
      <c r="Z24" s="36">
        <f t="shared" si="0"/>
        <v>504.83232587265235</v>
      </c>
    </row>
    <row r="25" spans="1:26" s="1" customFormat="1" ht="13.7" customHeight="1" x14ac:dyDescent="0.2">
      <c r="A25" s="109">
        <v>2007</v>
      </c>
      <c r="B25" s="42">
        <v>39.559438</v>
      </c>
      <c r="C25" s="43">
        <v>189.68100000000001</v>
      </c>
      <c r="D25" s="43">
        <v>20.464355269999999</v>
      </c>
      <c r="E25" s="43">
        <v>62.004142000000002</v>
      </c>
      <c r="F25" s="43">
        <v>0</v>
      </c>
      <c r="G25" s="66">
        <v>2.0871246899999996</v>
      </c>
      <c r="H25" s="43">
        <v>12.75652603</v>
      </c>
      <c r="I25" s="43">
        <v>6.1488468700000007</v>
      </c>
      <c r="J25" s="70"/>
      <c r="K25" s="43">
        <v>0</v>
      </c>
      <c r="L25" s="43">
        <v>32.994688518996092</v>
      </c>
      <c r="M25" s="43">
        <v>4.2988414599999993</v>
      </c>
      <c r="N25" s="43">
        <v>10.853792961940766</v>
      </c>
      <c r="O25" s="43">
        <v>0</v>
      </c>
      <c r="P25" s="43">
        <v>48.168558209999993</v>
      </c>
      <c r="Q25" s="43">
        <v>14.2202666</v>
      </c>
      <c r="R25" s="43">
        <v>9.3155999999999999</v>
      </c>
      <c r="S25" s="43">
        <v>1.4915889907285202</v>
      </c>
      <c r="T25" s="43">
        <v>236.46273303000001</v>
      </c>
      <c r="U25" s="43">
        <v>5.0177064400000004</v>
      </c>
      <c r="V25" s="43">
        <v>11.803112010000001</v>
      </c>
      <c r="W25" s="43">
        <v>3.1139999999999999</v>
      </c>
      <c r="X25" s="66">
        <v>6.8019999999999996</v>
      </c>
      <c r="Y25" s="37">
        <v>5.1079999999999997</v>
      </c>
      <c r="Z25" s="36">
        <f t="shared" si="0"/>
        <v>722.35232108166531</v>
      </c>
    </row>
    <row r="26" spans="1:26" s="1" customFormat="1" ht="13.7" customHeight="1" thickBot="1" x14ac:dyDescent="0.25">
      <c r="A26" s="109">
        <v>2008</v>
      </c>
      <c r="B26" s="42">
        <v>26.984999999999999</v>
      </c>
      <c r="C26" s="43">
        <v>218.72399999999999</v>
      </c>
      <c r="D26" s="43">
        <v>21.109731370000002</v>
      </c>
      <c r="E26" s="43">
        <v>59.71754699999871</v>
      </c>
      <c r="F26" s="43">
        <v>0</v>
      </c>
      <c r="G26" s="43">
        <v>2.2269549999999998</v>
      </c>
      <c r="H26" s="43">
        <v>20.046487430000006</v>
      </c>
      <c r="I26" s="43">
        <v>7.8760121999999999</v>
      </c>
      <c r="J26" s="70"/>
      <c r="K26" s="43">
        <v>1.7614799999999999</v>
      </c>
      <c r="L26" s="43">
        <v>41.872280298940552</v>
      </c>
      <c r="M26" s="43">
        <v>4.9985195899999999</v>
      </c>
      <c r="N26" s="43">
        <v>11.958835212978316</v>
      </c>
      <c r="O26" s="43">
        <v>0</v>
      </c>
      <c r="P26" s="43">
        <v>56.595175000000005</v>
      </c>
      <c r="Q26" s="43">
        <v>13.998788009999998</v>
      </c>
      <c r="R26" s="43">
        <v>13.308759999999999</v>
      </c>
      <c r="S26" s="43">
        <v>1.6086378330293578</v>
      </c>
      <c r="T26" s="43">
        <v>232.85452551</v>
      </c>
      <c r="U26" s="43">
        <v>7.9318818800000006</v>
      </c>
      <c r="V26" s="43">
        <v>16.119044680000002</v>
      </c>
      <c r="W26" s="43">
        <v>15.414</v>
      </c>
      <c r="X26" s="43">
        <v>11.348000000000001</v>
      </c>
      <c r="Y26" s="37">
        <v>2.99804</v>
      </c>
      <c r="Z26" s="36">
        <f t="shared" si="0"/>
        <v>789.45370101494689</v>
      </c>
    </row>
    <row r="27" spans="1:26" s="1" customFormat="1" ht="13.7" customHeight="1" x14ac:dyDescent="0.2">
      <c r="A27" s="109">
        <v>2009</v>
      </c>
      <c r="B27" s="42">
        <v>33.009267809999997</v>
      </c>
      <c r="C27" s="43">
        <v>227.43</v>
      </c>
      <c r="D27" s="43">
        <v>24.292737000000002</v>
      </c>
      <c r="E27" s="43">
        <v>94.263157000000007</v>
      </c>
      <c r="F27" s="43">
        <v>0</v>
      </c>
      <c r="G27" s="43">
        <v>17.101880000000001</v>
      </c>
      <c r="H27" s="43">
        <v>29.050466999999998</v>
      </c>
      <c r="I27" s="43">
        <v>8.7955402699999983</v>
      </c>
      <c r="J27" s="66">
        <v>0.94593415999999997</v>
      </c>
      <c r="K27" s="43">
        <v>2.5530900000000001</v>
      </c>
      <c r="L27" s="43">
        <v>0</v>
      </c>
      <c r="M27" s="43">
        <v>5.8328800000000003</v>
      </c>
      <c r="N27" s="43">
        <v>15.65024777853702</v>
      </c>
      <c r="O27" s="43">
        <v>0</v>
      </c>
      <c r="P27" s="43">
        <v>52.746000000000002</v>
      </c>
      <c r="Q27" s="43">
        <v>16.95409072</v>
      </c>
      <c r="R27" s="43">
        <v>12.956659999999999</v>
      </c>
      <c r="S27" s="43">
        <v>3.03</v>
      </c>
      <c r="T27" s="43">
        <v>216.68143118</v>
      </c>
      <c r="U27" s="43">
        <v>8.7926598400000007</v>
      </c>
      <c r="V27" s="43">
        <v>22.716367429999998</v>
      </c>
      <c r="W27" s="43">
        <v>16.8</v>
      </c>
      <c r="X27" s="43">
        <v>17.748999999999999</v>
      </c>
      <c r="Y27" s="37">
        <v>10.34913201</v>
      </c>
      <c r="Z27" s="36">
        <f t="shared" si="0"/>
        <v>837.70054219853682</v>
      </c>
    </row>
    <row r="28" spans="1:26" s="1" customFormat="1" ht="13.7" customHeight="1" x14ac:dyDescent="0.2">
      <c r="A28" s="109">
        <v>2010</v>
      </c>
      <c r="B28" s="42">
        <v>76.154480080000013</v>
      </c>
      <c r="C28" s="43">
        <v>252.4</v>
      </c>
      <c r="D28" s="43">
        <v>25.635294720000001</v>
      </c>
      <c r="E28" s="43">
        <v>52.517268541</v>
      </c>
      <c r="F28" s="43">
        <v>0</v>
      </c>
      <c r="G28" s="43">
        <v>75.647239999999996</v>
      </c>
      <c r="H28" s="43">
        <v>32.826511710000005</v>
      </c>
      <c r="I28" s="43">
        <v>3.6507860700000001</v>
      </c>
      <c r="J28" s="43">
        <v>1.3029999999999999</v>
      </c>
      <c r="K28" s="43">
        <v>1.8859300000000001</v>
      </c>
      <c r="L28" s="43">
        <v>0</v>
      </c>
      <c r="M28" s="43">
        <v>39.000550000000004</v>
      </c>
      <c r="N28" s="43">
        <v>8.1353941899999995</v>
      </c>
      <c r="O28" s="43">
        <v>0</v>
      </c>
      <c r="P28" s="43">
        <v>68.886925999999988</v>
      </c>
      <c r="Q28" s="43">
        <v>24.092846000000002</v>
      </c>
      <c r="R28" s="43">
        <v>15.602511359999999</v>
      </c>
      <c r="S28" s="43">
        <v>3.83</v>
      </c>
      <c r="T28" s="43">
        <v>158.73457050000002</v>
      </c>
      <c r="U28" s="43">
        <v>10.23428666</v>
      </c>
      <c r="V28" s="43">
        <v>27.620232090000002</v>
      </c>
      <c r="W28" s="43">
        <v>18.911999999999999</v>
      </c>
      <c r="X28" s="43">
        <v>21.209946749999997</v>
      </c>
      <c r="Y28" s="37">
        <v>4.9270000000000005</v>
      </c>
      <c r="Z28" s="36">
        <f t="shared" si="0"/>
        <v>923.20677467100006</v>
      </c>
    </row>
    <row r="29" spans="1:26" s="1" customFormat="1" ht="13.7" customHeight="1" x14ac:dyDescent="0.2">
      <c r="A29" s="109">
        <v>2011</v>
      </c>
      <c r="B29" s="42">
        <v>168.928</v>
      </c>
      <c r="C29" s="43">
        <v>307.34000000000003</v>
      </c>
      <c r="D29" s="43">
        <v>31.459372999999999</v>
      </c>
      <c r="E29" s="43">
        <v>87.420793590339997</v>
      </c>
      <c r="F29" s="43">
        <v>0</v>
      </c>
      <c r="G29" s="43">
        <v>52.031940000000006</v>
      </c>
      <c r="H29" s="43">
        <v>39.989713840000007</v>
      </c>
      <c r="I29" s="43">
        <v>12.950027080000002</v>
      </c>
      <c r="J29" s="43">
        <v>3.7897545400000001</v>
      </c>
      <c r="K29" s="43">
        <v>16.026530000000001</v>
      </c>
      <c r="L29" s="43">
        <v>0</v>
      </c>
      <c r="M29" s="43">
        <v>68.149999679999993</v>
      </c>
      <c r="N29" s="43">
        <v>10.11524065</v>
      </c>
      <c r="O29" s="43">
        <v>0</v>
      </c>
      <c r="P29" s="43">
        <v>77</v>
      </c>
      <c r="Q29" s="43">
        <v>39.297088359999996</v>
      </c>
      <c r="R29" s="43">
        <v>25.735310000000002</v>
      </c>
      <c r="S29" s="43">
        <v>4.83</v>
      </c>
      <c r="T29" s="43">
        <v>253.72898057219965</v>
      </c>
      <c r="U29" s="43">
        <v>12.571424720000001</v>
      </c>
      <c r="V29" s="43">
        <v>40.912181502491784</v>
      </c>
      <c r="W29" s="43">
        <v>26.458000000000002</v>
      </c>
      <c r="X29" s="43">
        <v>39.923000000000002</v>
      </c>
      <c r="Y29" s="37">
        <v>12.074846690000001</v>
      </c>
      <c r="Z29" s="36">
        <f t="shared" si="0"/>
        <v>1330.7322042250316</v>
      </c>
    </row>
    <row r="30" spans="1:26" s="1" customFormat="1" ht="13.7" customHeight="1" x14ac:dyDescent="0.2">
      <c r="A30" s="109">
        <v>2012</v>
      </c>
      <c r="B30" s="42">
        <v>228.92853377</v>
      </c>
      <c r="C30" s="43">
        <v>364</v>
      </c>
      <c r="D30" s="43">
        <v>6.6612859899999997</v>
      </c>
      <c r="E30" s="43">
        <v>107.70199599999999</v>
      </c>
      <c r="F30" s="43">
        <v>0.9511233</v>
      </c>
      <c r="G30" s="43">
        <v>60.889600000000002</v>
      </c>
      <c r="H30" s="43">
        <v>54.143754090000002</v>
      </c>
      <c r="I30" s="43">
        <v>22.737766359999998</v>
      </c>
      <c r="J30" s="43">
        <v>2.2998682700000002</v>
      </c>
      <c r="K30" s="43">
        <v>34.720079999999996</v>
      </c>
      <c r="L30" s="43">
        <v>0</v>
      </c>
      <c r="M30" s="43">
        <v>101.05210382</v>
      </c>
      <c r="N30" s="43">
        <v>13.44187217</v>
      </c>
      <c r="O30" s="43">
        <v>0</v>
      </c>
      <c r="P30" s="43">
        <v>90.893770000000004</v>
      </c>
      <c r="Q30" s="43">
        <v>24.763016439999998</v>
      </c>
      <c r="R30" s="43">
        <v>32.30538</v>
      </c>
      <c r="S30" s="43">
        <v>6.32</v>
      </c>
      <c r="T30" s="43">
        <v>296.1734547125663</v>
      </c>
      <c r="U30" s="43">
        <v>14.504267959999998</v>
      </c>
      <c r="V30" s="43">
        <v>48.474772525187234</v>
      </c>
      <c r="W30" s="43">
        <v>44.804204670000004</v>
      </c>
      <c r="X30" s="43">
        <v>41.394999999999996</v>
      </c>
      <c r="Y30" s="37">
        <v>16.0298272</v>
      </c>
      <c r="Z30" s="36">
        <f t="shared" si="0"/>
        <v>1613.1916772777538</v>
      </c>
    </row>
    <row r="31" spans="1:26" s="1" customFormat="1" ht="13.7" customHeight="1" x14ac:dyDescent="0.2">
      <c r="A31" s="109">
        <v>2013</v>
      </c>
      <c r="B31" s="42">
        <v>320.29564474</v>
      </c>
      <c r="C31" s="43">
        <v>440.14400000000001</v>
      </c>
      <c r="D31" s="43">
        <v>18.68033239</v>
      </c>
      <c r="E31" s="43">
        <v>348.41284200000001</v>
      </c>
      <c r="F31" s="43">
        <v>0.648648</v>
      </c>
      <c r="G31" s="43">
        <v>100.67555860999998</v>
      </c>
      <c r="H31" s="43">
        <v>49.141967039999997</v>
      </c>
      <c r="I31" s="43">
        <v>32.548953990000001</v>
      </c>
      <c r="J31" s="43">
        <v>3.0166043300000003</v>
      </c>
      <c r="K31" s="43">
        <v>45.094000000000001</v>
      </c>
      <c r="L31" s="43">
        <v>0</v>
      </c>
      <c r="M31" s="43">
        <v>161.75051365000002</v>
      </c>
      <c r="N31" s="43">
        <v>18.867081810000002</v>
      </c>
      <c r="O31" s="43">
        <v>0</v>
      </c>
      <c r="P31" s="43">
        <v>101.09496599999999</v>
      </c>
      <c r="Q31" s="43">
        <v>32.420711860000004</v>
      </c>
      <c r="R31" s="43">
        <v>47.256817409999996</v>
      </c>
      <c r="S31" s="43">
        <v>9.9536552799999996</v>
      </c>
      <c r="T31" s="43">
        <v>362.91102729354105</v>
      </c>
      <c r="U31" s="43">
        <v>16.07465225</v>
      </c>
      <c r="V31" s="43">
        <v>62.722991082447741</v>
      </c>
      <c r="W31" s="43">
        <v>61.814700859999995</v>
      </c>
      <c r="X31" s="43">
        <v>50.874040309999984</v>
      </c>
      <c r="Y31" s="37">
        <v>28.353561929999998</v>
      </c>
      <c r="Z31" s="36">
        <f t="shared" si="0"/>
        <v>2312.7532708359886</v>
      </c>
    </row>
    <row r="32" spans="1:26" s="1" customFormat="1" ht="13.7" customHeight="1" x14ac:dyDescent="0.2">
      <c r="A32" s="109">
        <v>2014</v>
      </c>
      <c r="B32" s="42">
        <v>697.90773451999996</v>
      </c>
      <c r="C32" s="43">
        <v>506.85196617000042</v>
      </c>
      <c r="D32" s="43">
        <v>99.191105416998241</v>
      </c>
      <c r="E32" s="43">
        <v>81.670899511956847</v>
      </c>
      <c r="F32" s="43">
        <v>0</v>
      </c>
      <c r="G32" s="43">
        <v>147.02655893999997</v>
      </c>
      <c r="H32" s="43">
        <v>67.817848300000009</v>
      </c>
      <c r="I32" s="43">
        <v>45.112627269999997</v>
      </c>
      <c r="J32" s="43">
        <v>8.8322703213860461</v>
      </c>
      <c r="K32" s="43">
        <v>48.236999999999995</v>
      </c>
      <c r="L32" s="43">
        <v>0</v>
      </c>
      <c r="M32" s="43">
        <v>257.18769857000001</v>
      </c>
      <c r="N32" s="43">
        <v>24.405963489999998</v>
      </c>
      <c r="O32" s="43">
        <v>16.553695599999998</v>
      </c>
      <c r="P32" s="43">
        <v>114.37524200000001</v>
      </c>
      <c r="Q32" s="43">
        <v>38.706830539999999</v>
      </c>
      <c r="R32" s="43">
        <v>44.54</v>
      </c>
      <c r="S32" s="43">
        <v>15.635503027851479</v>
      </c>
      <c r="T32" s="43">
        <v>477.47618473587221</v>
      </c>
      <c r="U32" s="43">
        <v>22.09148429</v>
      </c>
      <c r="V32" s="43">
        <v>84.544034031578235</v>
      </c>
      <c r="W32" s="43">
        <v>107.53372571</v>
      </c>
      <c r="X32" s="43">
        <v>63.943658810000009</v>
      </c>
      <c r="Y32" s="37">
        <v>50.442672620000003</v>
      </c>
      <c r="Z32" s="36">
        <f t="shared" si="0"/>
        <v>3020.0847038756433</v>
      </c>
    </row>
    <row r="33" spans="1:29" s="1" customFormat="1" ht="13.7" customHeight="1" x14ac:dyDescent="0.2">
      <c r="A33" s="109">
        <v>2015</v>
      </c>
      <c r="B33" s="42">
        <v>752.54557518000013</v>
      </c>
      <c r="C33" s="43">
        <v>736.21705709919695</v>
      </c>
      <c r="D33" s="43">
        <v>21.887340034667403</v>
      </c>
      <c r="E33" s="43">
        <v>112.238</v>
      </c>
      <c r="F33" s="43">
        <v>0</v>
      </c>
      <c r="G33" s="43">
        <v>189.73280092999994</v>
      </c>
      <c r="H33" s="43">
        <v>96.07885533000001</v>
      </c>
      <c r="I33" s="43">
        <v>58.559762349999993</v>
      </c>
      <c r="J33" s="43">
        <v>13.91726706</v>
      </c>
      <c r="K33" s="43">
        <v>0</v>
      </c>
      <c r="L33" s="43">
        <v>0</v>
      </c>
      <c r="M33" s="43">
        <v>354.78580097209397</v>
      </c>
      <c r="N33" s="43">
        <v>36.06142826</v>
      </c>
      <c r="O33" s="43">
        <v>25.976194439999993</v>
      </c>
      <c r="P33" s="43">
        <v>168.74721534999998</v>
      </c>
      <c r="Q33" s="43">
        <v>60.301720930000002</v>
      </c>
      <c r="R33" s="43">
        <v>63.330863749999992</v>
      </c>
      <c r="S33" s="43">
        <v>20.39</v>
      </c>
      <c r="T33" s="43">
        <v>204.18817182605582</v>
      </c>
      <c r="U33" s="43">
        <v>32.008139749999998</v>
      </c>
      <c r="V33" s="43">
        <v>119.03661588768408</v>
      </c>
      <c r="W33" s="43">
        <v>128.00416264</v>
      </c>
      <c r="X33" s="43">
        <v>89.126562261681315</v>
      </c>
      <c r="Y33" s="37">
        <v>70.16566646594093</v>
      </c>
      <c r="Z33" s="36">
        <f t="shared" si="0"/>
        <v>3353.2992005173205</v>
      </c>
    </row>
    <row r="34" spans="1:29" s="1" customFormat="1" ht="13.7" customHeight="1" x14ac:dyDescent="0.2">
      <c r="A34" s="109">
        <v>2016</v>
      </c>
      <c r="B34" s="42">
        <v>1087.4959038700001</v>
      </c>
      <c r="C34" s="43">
        <v>703.79628588000003</v>
      </c>
      <c r="D34" s="43">
        <v>26.418357783690539</v>
      </c>
      <c r="E34" s="43">
        <v>150.47751491036533</v>
      </c>
      <c r="F34" s="43">
        <v>0</v>
      </c>
      <c r="G34" s="43">
        <v>194.10434999999998</v>
      </c>
      <c r="H34" s="43">
        <v>116.98222271000002</v>
      </c>
      <c r="I34" s="43">
        <v>68.859307996838822</v>
      </c>
      <c r="J34" s="43">
        <v>10.963316630000001</v>
      </c>
      <c r="K34" s="43">
        <v>0</v>
      </c>
      <c r="L34" s="43">
        <v>0</v>
      </c>
      <c r="M34" s="43">
        <v>497.51539093303734</v>
      </c>
      <c r="N34" s="43">
        <v>52.163995811019205</v>
      </c>
      <c r="O34" s="43">
        <v>28.158872524696957</v>
      </c>
      <c r="P34" s="43">
        <v>199.67052999999999</v>
      </c>
      <c r="Q34" s="43">
        <v>83.230310829999993</v>
      </c>
      <c r="R34" s="43">
        <v>58.147947240000008</v>
      </c>
      <c r="S34" s="43">
        <v>27.710493769999999</v>
      </c>
      <c r="T34" s="43">
        <v>328.28413626490226</v>
      </c>
      <c r="U34" s="43">
        <v>39.371887170000001</v>
      </c>
      <c r="V34" s="43">
        <v>152.82500634725372</v>
      </c>
      <c r="W34" s="43">
        <v>153.89467779</v>
      </c>
      <c r="X34" s="43">
        <v>122.90284559975466</v>
      </c>
      <c r="Y34" s="37">
        <v>91.893714207900757</v>
      </c>
      <c r="Z34" s="36">
        <f t="shared" si="0"/>
        <v>4194.8670682694592</v>
      </c>
    </row>
    <row r="35" spans="1:29" s="1" customFormat="1" ht="13.7" customHeight="1" x14ac:dyDescent="0.2">
      <c r="A35" s="109">
        <v>2017</v>
      </c>
      <c r="B35" s="42">
        <v>1777.6292995600002</v>
      </c>
      <c r="C35" s="43">
        <v>869.52287827051214</v>
      </c>
      <c r="D35" s="43">
        <v>27.987768840000001</v>
      </c>
      <c r="E35" s="43">
        <v>249.28408893649251</v>
      </c>
      <c r="F35" s="43">
        <v>0</v>
      </c>
      <c r="G35" s="43">
        <v>180.14999999999998</v>
      </c>
      <c r="H35" s="43">
        <v>184.10325078999998</v>
      </c>
      <c r="I35" s="43">
        <v>113.45489999999999</v>
      </c>
      <c r="J35" s="43">
        <v>19.774298890000001</v>
      </c>
      <c r="K35" s="43">
        <v>0</v>
      </c>
      <c r="L35" s="43">
        <v>0</v>
      </c>
      <c r="M35" s="43">
        <v>882.37776709000002</v>
      </c>
      <c r="N35" s="43">
        <v>86.126936861206374</v>
      </c>
      <c r="O35" s="43">
        <v>39.579055961416003</v>
      </c>
      <c r="P35" s="43">
        <v>370.35821699999997</v>
      </c>
      <c r="Q35" s="43">
        <v>129.63274958</v>
      </c>
      <c r="R35" s="43">
        <v>81.140175119999995</v>
      </c>
      <c r="S35" s="43">
        <v>64.934325799999996</v>
      </c>
      <c r="T35" s="43">
        <v>3896.6494404351311</v>
      </c>
      <c r="U35" s="43">
        <v>60.793034780000021</v>
      </c>
      <c r="V35" s="43">
        <v>246.16</v>
      </c>
      <c r="W35" s="43">
        <v>234.21908514500421</v>
      </c>
      <c r="X35" s="43">
        <v>217.19198517392533</v>
      </c>
      <c r="Y35" s="37">
        <v>156.45762367753909</v>
      </c>
      <c r="Z35" s="36">
        <f t="shared" si="0"/>
        <v>9887.526881911228</v>
      </c>
    </row>
    <row r="36" spans="1:29" s="1" customFormat="1" ht="13.7" customHeight="1" x14ac:dyDescent="0.2">
      <c r="A36" s="109">
        <v>2018</v>
      </c>
      <c r="B36" s="42">
        <v>1380.4711892400001</v>
      </c>
      <c r="C36" s="43">
        <v>3859.340942096454</v>
      </c>
      <c r="D36" s="43">
        <v>22.192112599999998</v>
      </c>
      <c r="E36" s="43">
        <v>192.71349524954655</v>
      </c>
      <c r="F36" s="43">
        <v>0</v>
      </c>
      <c r="G36" s="43">
        <v>93.676779999999994</v>
      </c>
      <c r="H36" s="43">
        <v>150.39802002000002</v>
      </c>
      <c r="I36" s="43">
        <v>87.873643940252776</v>
      </c>
      <c r="J36" s="43">
        <v>10.294313580000001</v>
      </c>
      <c r="K36" s="43">
        <v>62.467683000000008</v>
      </c>
      <c r="L36" s="43">
        <v>0</v>
      </c>
      <c r="M36" s="43">
        <v>689.67114420341863</v>
      </c>
      <c r="N36" s="43">
        <v>69.022233228301872</v>
      </c>
      <c r="O36" s="43">
        <v>33.479671310933142</v>
      </c>
      <c r="P36" s="43">
        <v>258.90196000000003</v>
      </c>
      <c r="Q36" s="43">
        <v>108.23574379999998</v>
      </c>
      <c r="R36" s="43">
        <v>72.102958729999997</v>
      </c>
      <c r="S36" s="43">
        <v>34.092705779999996</v>
      </c>
      <c r="T36" s="43">
        <v>2322.0233849302631</v>
      </c>
      <c r="U36" s="43">
        <v>52.526136820000005</v>
      </c>
      <c r="V36" s="43">
        <v>212.32611994136559</v>
      </c>
      <c r="W36" s="43">
        <v>206.75726947311043</v>
      </c>
      <c r="X36" s="43">
        <v>161.93408913632962</v>
      </c>
      <c r="Y36" s="37">
        <v>125.1812365533699</v>
      </c>
      <c r="Z36" s="36">
        <f t="shared" si="0"/>
        <v>10205.682833633346</v>
      </c>
    </row>
    <row r="37" spans="1:29" s="1" customFormat="1" ht="13.7" customHeight="1" x14ac:dyDescent="0.2">
      <c r="A37" s="109">
        <v>2019</v>
      </c>
      <c r="B37" s="42">
        <v>2613.7427493599998</v>
      </c>
      <c r="C37" s="43">
        <v>1240.4337360949366</v>
      </c>
      <c r="D37" s="43">
        <v>44.147295536941094</v>
      </c>
      <c r="E37" s="43">
        <v>368.89758280707804</v>
      </c>
      <c r="F37" s="43">
        <v>0</v>
      </c>
      <c r="G37" s="43">
        <v>265.08082426569609</v>
      </c>
      <c r="H37" s="43">
        <v>316.45076346000002</v>
      </c>
      <c r="I37" s="43">
        <v>159.39654425000001</v>
      </c>
      <c r="J37" s="43">
        <v>8.754172539999999</v>
      </c>
      <c r="K37" s="43">
        <v>0</v>
      </c>
      <c r="L37" s="43">
        <v>0</v>
      </c>
      <c r="M37" s="43">
        <v>1398.2734164999993</v>
      </c>
      <c r="N37" s="43">
        <v>126.79499612051085</v>
      </c>
      <c r="O37" s="43">
        <v>56.309334861909825</v>
      </c>
      <c r="P37" s="43">
        <v>600.656476</v>
      </c>
      <c r="Q37" s="43">
        <v>182.54246776999997</v>
      </c>
      <c r="R37" s="43">
        <v>95.209277619999995</v>
      </c>
      <c r="S37" s="43">
        <v>61.871513320000005</v>
      </c>
      <c r="T37" s="43">
        <v>5306.1577730240169</v>
      </c>
      <c r="U37" s="43">
        <v>104.26538143000001</v>
      </c>
      <c r="V37" s="43">
        <v>361.25</v>
      </c>
      <c r="W37" s="43">
        <v>350.34917177541445</v>
      </c>
      <c r="X37" s="43">
        <v>340.80239848423219</v>
      </c>
      <c r="Y37" s="37">
        <v>225.4647053740525</v>
      </c>
      <c r="Z37" s="36">
        <f t="shared" si="0"/>
        <v>14226.850580594786</v>
      </c>
    </row>
    <row r="38" spans="1:29" s="1" customFormat="1" ht="13.7" customHeight="1" x14ac:dyDescent="0.2">
      <c r="A38" s="109">
        <v>2020</v>
      </c>
      <c r="B38" s="42">
        <v>3500.5446931000001</v>
      </c>
      <c r="C38" s="43">
        <v>2097.5706600065682</v>
      </c>
      <c r="D38" s="43">
        <v>57.354759673847624</v>
      </c>
      <c r="E38" s="43">
        <v>475.01769029138813</v>
      </c>
      <c r="F38" s="43">
        <v>0</v>
      </c>
      <c r="G38" s="43">
        <v>381.86905809507357</v>
      </c>
      <c r="H38" s="43">
        <v>435.30272286999991</v>
      </c>
      <c r="I38" s="43">
        <v>182.32851951999999</v>
      </c>
      <c r="J38" s="43">
        <v>12.902537000000001</v>
      </c>
      <c r="K38" s="43">
        <v>0</v>
      </c>
      <c r="L38" s="43">
        <v>0</v>
      </c>
      <c r="M38" s="43">
        <v>1769.0737839300002</v>
      </c>
      <c r="N38" s="43">
        <v>166.66802339928856</v>
      </c>
      <c r="O38" s="43">
        <v>76.781129233585077</v>
      </c>
      <c r="P38" s="43">
        <v>743.76526799999999</v>
      </c>
      <c r="Q38" s="43">
        <v>90.736055028383035</v>
      </c>
      <c r="R38" s="43">
        <v>150.31472905000001</v>
      </c>
      <c r="S38" s="43">
        <v>76.258172269999989</v>
      </c>
      <c r="T38" s="43">
        <v>6278.5529351300793</v>
      </c>
      <c r="U38" s="43">
        <v>181.59239387000002</v>
      </c>
      <c r="V38" s="43">
        <v>392.74</v>
      </c>
      <c r="W38" s="43">
        <v>437.83198426153615</v>
      </c>
      <c r="X38" s="43">
        <v>256.75660340058948</v>
      </c>
      <c r="Y38" s="37">
        <v>175.44902158855348</v>
      </c>
      <c r="Z38" s="36">
        <f t="shared" si="0"/>
        <v>17939.410739718889</v>
      </c>
    </row>
    <row r="39" spans="1:29" s="1" customFormat="1" ht="13.7" customHeight="1" x14ac:dyDescent="0.2">
      <c r="A39" s="109">
        <v>2021</v>
      </c>
      <c r="B39" s="42">
        <v>4381.0928665208003</v>
      </c>
      <c r="C39" s="43">
        <v>2264.1442109500003</v>
      </c>
      <c r="D39" s="43">
        <v>163.85795763000002</v>
      </c>
      <c r="E39" s="43">
        <v>736.0017675551569</v>
      </c>
      <c r="F39" s="43">
        <v>0</v>
      </c>
      <c r="G39" s="43">
        <v>533.73724607999998</v>
      </c>
      <c r="H39" s="43">
        <v>647.10421559000008</v>
      </c>
      <c r="I39" s="43">
        <v>261.49998862999996</v>
      </c>
      <c r="J39" s="43">
        <v>26.843625849999999</v>
      </c>
      <c r="K39" s="43">
        <v>0</v>
      </c>
      <c r="L39" s="43">
        <v>0</v>
      </c>
      <c r="M39" s="43">
        <v>1147.1315971100003</v>
      </c>
      <c r="N39" s="43">
        <v>231.01861992352312</v>
      </c>
      <c r="O39" s="43">
        <v>132.85225803668718</v>
      </c>
      <c r="P39" s="43">
        <v>1114.3579865300001</v>
      </c>
      <c r="Q39" s="43">
        <v>359.25845743000002</v>
      </c>
      <c r="R39" s="43">
        <v>231.00877225000005</v>
      </c>
      <c r="S39" s="43">
        <v>111.92209458000001</v>
      </c>
      <c r="T39" s="43">
        <v>8718.3048816123119</v>
      </c>
      <c r="U39" s="43">
        <v>249.82918081658985</v>
      </c>
      <c r="V39" s="43">
        <v>694.68</v>
      </c>
      <c r="W39" s="43">
        <v>967.99420447000011</v>
      </c>
      <c r="X39" s="43">
        <v>489.49952742241976</v>
      </c>
      <c r="Y39" s="37">
        <v>296.70885728072733</v>
      </c>
      <c r="Z39" s="36">
        <f t="shared" si="0"/>
        <v>23758.848316268217</v>
      </c>
    </row>
    <row r="40" spans="1:29" s="1" customFormat="1" ht="13.7" customHeight="1" x14ac:dyDescent="0.2">
      <c r="A40" s="109">
        <v>2022</v>
      </c>
      <c r="B40" s="42">
        <v>8582.38105608978</v>
      </c>
      <c r="C40" s="43">
        <v>4599.3496417300003</v>
      </c>
      <c r="D40" s="43">
        <v>980.96843711000008</v>
      </c>
      <c r="E40" s="43">
        <v>1335.5106009257602</v>
      </c>
      <c r="F40" s="43">
        <v>0</v>
      </c>
      <c r="G40" s="43">
        <v>1314.7149681999999</v>
      </c>
      <c r="H40" s="43">
        <v>1142.77390514166</v>
      </c>
      <c r="I40" s="43">
        <v>487.73299900000001</v>
      </c>
      <c r="J40" s="43">
        <v>75.328717459999993</v>
      </c>
      <c r="K40" s="43">
        <v>0</v>
      </c>
      <c r="L40" s="43">
        <v>0</v>
      </c>
      <c r="M40" s="43">
        <v>1899.1193639199998</v>
      </c>
      <c r="N40" s="43">
        <v>398.546654753837</v>
      </c>
      <c r="O40" s="43">
        <v>219.96268281147002</v>
      </c>
      <c r="P40" s="43">
        <v>1876.713945</v>
      </c>
      <c r="Q40" s="43">
        <v>702.73753445</v>
      </c>
      <c r="R40" s="43">
        <v>450.02503200000001</v>
      </c>
      <c r="S40" s="43">
        <v>225.21454310000001</v>
      </c>
      <c r="T40" s="43">
        <v>9111.640856079759</v>
      </c>
      <c r="U40" s="43">
        <v>478.95053461999998</v>
      </c>
      <c r="V40" s="43">
        <v>1506.9</v>
      </c>
      <c r="W40" s="43">
        <v>1422.9957916922999</v>
      </c>
      <c r="X40" s="43">
        <v>844.24685771479403</v>
      </c>
      <c r="Y40" s="37">
        <v>566.20903366216896</v>
      </c>
      <c r="Z40" s="36">
        <f t="shared" si="0"/>
        <v>38222.023155461538</v>
      </c>
    </row>
    <row r="41" spans="1:29" s="1" customFormat="1" ht="13.7" customHeight="1" x14ac:dyDescent="0.2">
      <c r="A41" s="109">
        <v>2023</v>
      </c>
      <c r="B41" s="42">
        <v>27785.142487000001</v>
      </c>
      <c r="C41" s="43">
        <v>10586.403236720669</v>
      </c>
      <c r="D41" s="43">
        <v>2546.8202999100004</v>
      </c>
      <c r="E41" s="43">
        <v>3420.6969449408298</v>
      </c>
      <c r="F41" s="43">
        <v>0</v>
      </c>
      <c r="G41" s="43">
        <v>2556.2112544400002</v>
      </c>
      <c r="H41" s="43">
        <v>2522.2082529999998</v>
      </c>
      <c r="I41" s="43">
        <v>1189.283437</v>
      </c>
      <c r="J41" s="43">
        <v>208.65600511000002</v>
      </c>
      <c r="K41" s="43">
        <v>0</v>
      </c>
      <c r="L41" s="43">
        <v>0</v>
      </c>
      <c r="M41" s="43">
        <v>4493.8751688969605</v>
      </c>
      <c r="N41" s="43">
        <v>957.79597021839618</v>
      </c>
      <c r="O41" s="43">
        <v>507.68764109439087</v>
      </c>
      <c r="P41" s="43">
        <v>4967.2047620005678</v>
      </c>
      <c r="Q41" s="43">
        <v>1454.2126795699999</v>
      </c>
      <c r="R41" s="43">
        <v>1103.4148741514543</v>
      </c>
      <c r="S41" s="43">
        <v>557.97948933999999</v>
      </c>
      <c r="T41" s="43">
        <v>8155.1007248550877</v>
      </c>
      <c r="U41" s="43">
        <v>1315.9754572538022</v>
      </c>
      <c r="V41" s="43">
        <v>3688.0399999999995</v>
      </c>
      <c r="W41" s="43">
        <v>4649.9400000000005</v>
      </c>
      <c r="X41" s="43">
        <v>1386.194128328842</v>
      </c>
      <c r="Y41" s="37">
        <v>1126.8522650699999</v>
      </c>
      <c r="Z41" s="36">
        <f t="shared" si="0"/>
        <v>85179.695078901015</v>
      </c>
    </row>
    <row r="42" spans="1:29" s="1" customFormat="1" ht="13.7" customHeight="1" x14ac:dyDescent="0.2">
      <c r="A42" s="109">
        <v>2024</v>
      </c>
      <c r="B42" s="42">
        <v>83148.38507869</v>
      </c>
      <c r="C42" s="43">
        <v>26661.7</v>
      </c>
      <c r="D42" s="43">
        <v>6279.6685410999999</v>
      </c>
      <c r="E42" s="43">
        <v>8792.0565013831911</v>
      </c>
      <c r="F42" s="43">
        <v>0</v>
      </c>
      <c r="G42" s="43">
        <v>5973.6537063621226</v>
      </c>
      <c r="H42" s="43">
        <v>8217.3338991399996</v>
      </c>
      <c r="I42" s="43">
        <v>2835.5483326399994</v>
      </c>
      <c r="J42" s="43">
        <v>593.26010055999996</v>
      </c>
      <c r="K42" s="43">
        <v>5.9000005</v>
      </c>
      <c r="L42" s="43"/>
      <c r="M42" s="43">
        <v>8330.2899876800002</v>
      </c>
      <c r="N42" s="43">
        <v>1656.01172959</v>
      </c>
      <c r="O42" s="43">
        <v>1012.1883450400001</v>
      </c>
      <c r="P42" s="43">
        <v>12380.6</v>
      </c>
      <c r="Q42" s="43">
        <v>3851.5522000000001</v>
      </c>
      <c r="R42" s="43">
        <v>2495.8323571200003</v>
      </c>
      <c r="S42" s="43">
        <v>1430.1758492400002</v>
      </c>
      <c r="T42" s="43"/>
      <c r="U42" s="43">
        <v>2660.4199849000001</v>
      </c>
      <c r="V42" s="43">
        <v>9824.41</v>
      </c>
      <c r="W42" s="43">
        <v>10309.467572109999</v>
      </c>
      <c r="X42" s="43">
        <v>5519.9349097295317</v>
      </c>
      <c r="Y42" s="37">
        <v>3566.6893750100016</v>
      </c>
      <c r="Z42" s="36">
        <f t="shared" si="0"/>
        <v>205545.07847079489</v>
      </c>
    </row>
    <row r="43" spans="1:29" s="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</row>
    <row r="44" spans="1:29" s="1" customFormat="1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9" s="1" customFormat="1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9" s="1" customFormat="1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9" s="1" customFormat="1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9" s="1" customFormat="1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  <c r="AA48" s="22"/>
      <c r="AB48" s="22"/>
      <c r="AC48" s="22"/>
    </row>
    <row r="49" spans="1:26" x14ac:dyDescent="0.2">
      <c r="A49" s="111"/>
      <c r="Z49" s="110"/>
    </row>
    <row r="50" spans="1:26" x14ac:dyDescent="0.2">
      <c r="A50" s="111"/>
      <c r="Z50" s="110"/>
    </row>
    <row r="51" spans="1:26" x14ac:dyDescent="0.2">
      <c r="A51" s="111"/>
    </row>
    <row r="52" spans="1:26" x14ac:dyDescent="0.2">
      <c r="A52" s="111"/>
    </row>
    <row r="53" spans="1:26" x14ac:dyDescent="0.2">
      <c r="A53" s="111"/>
    </row>
    <row r="54" spans="1:26" x14ac:dyDescent="0.2">
      <c r="A54" s="111"/>
    </row>
    <row r="55" spans="1:26" x14ac:dyDescent="0.2">
      <c r="A55" s="111"/>
    </row>
    <row r="56" spans="1:26" x14ac:dyDescent="0.2">
      <c r="A56" s="111"/>
    </row>
    <row r="57" spans="1:26" x14ac:dyDescent="0.2">
      <c r="A57" s="111"/>
    </row>
    <row r="58" spans="1:26" x14ac:dyDescent="0.2">
      <c r="A58" s="111"/>
    </row>
    <row r="59" spans="1:26" x14ac:dyDescent="0.2">
      <c r="A59" s="111"/>
    </row>
    <row r="60" spans="1:26" x14ac:dyDescent="0.2">
      <c r="A60" s="111"/>
    </row>
    <row r="61" spans="1:26" x14ac:dyDescent="0.2">
      <c r="A61" s="111"/>
    </row>
    <row r="62" spans="1:26" x14ac:dyDescent="0.2">
      <c r="A62" s="111"/>
    </row>
    <row r="63" spans="1:26" x14ac:dyDescent="0.2">
      <c r="A63" s="111"/>
    </row>
    <row r="64" spans="1:26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1"/>
    </row>
    <row r="335" spans="1:1" x14ac:dyDescent="0.2">
      <c r="A335" s="111"/>
    </row>
    <row r="336" spans="1:1" x14ac:dyDescent="0.2">
      <c r="A336" s="111"/>
    </row>
    <row r="337" spans="1:1" x14ac:dyDescent="0.2">
      <c r="A337" s="111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  <row r="359" spans="1:1" x14ac:dyDescent="0.2">
      <c r="A359" s="112"/>
    </row>
    <row r="360" spans="1:1" x14ac:dyDescent="0.2">
      <c r="A360" s="112"/>
    </row>
    <row r="361" spans="1:1" x14ac:dyDescent="0.2">
      <c r="A361" s="112"/>
    </row>
    <row r="362" spans="1:1" x14ac:dyDescent="0.2">
      <c r="A362" s="112"/>
    </row>
  </sheetData>
  <phoneticPr fontId="7" type="noConversion"/>
  <hyperlinks>
    <hyperlink ref="A5" location="INDICE!A14" display="VOLVER AL INDICE" xr:uid="{00000000-0004-0000-3D00-000000000000}"/>
  </hyperlinks>
  <pageMargins left="0.75" right="0.75" top="1" bottom="1" header="0" footer="0"/>
  <headerFooter alignWithMargins="0"/>
  <ignoredErrors>
    <ignoredError sqref="Z13:Z40" formulaRange="1"/>
  </ignoredError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6"/>
  <dimension ref="A1:AC358"/>
  <sheetViews>
    <sheetView zoomScale="130" zoomScaleNormal="130" workbookViewId="0">
      <pane xSplit="1" ySplit="9" topLeftCell="B10" activePane="bottomRight" state="frozen"/>
      <selection activeCell="Q54" sqref="Q54"/>
      <selection pane="topRight" activeCell="Q54" sqref="Q54"/>
      <selection pane="bottomLeft" activeCell="Q54" sqref="Q54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21" customWidth="1"/>
    <col min="27" max="16384" width="9.140625" style="21"/>
  </cols>
  <sheetData>
    <row r="1" spans="1:26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4" customFormat="1" ht="26.25" customHeight="1" x14ac:dyDescent="0.2">
      <c r="A2" s="102" t="s">
        <v>6</v>
      </c>
      <c r="B2" s="30" t="s">
        <v>119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en Vivienda y Urbanismo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4" customFormat="1" ht="12.75" customHeight="1" x14ac:dyDescent="0.2">
      <c r="A3" s="102" t="s">
        <v>1825</v>
      </c>
      <c r="B3" s="19" t="s">
        <v>1836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4" customFormat="1" ht="33.75" customHeight="1" x14ac:dyDescent="0.2">
      <c r="A5" s="103" t="s">
        <v>1839</v>
      </c>
      <c r="B5" s="18" t="s">
        <v>1852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6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4" customFormat="1" ht="22.5" customHeight="1" x14ac:dyDescent="0.2">
      <c r="A7" s="102" t="s">
        <v>1840</v>
      </c>
      <c r="B7" s="25" t="s">
        <v>1850</v>
      </c>
      <c r="C7" s="40" t="s">
        <v>1850</v>
      </c>
      <c r="D7" s="40" t="s">
        <v>1850</v>
      </c>
      <c r="E7" s="40" t="s">
        <v>1850</v>
      </c>
      <c r="F7" s="40" t="s">
        <v>1850</v>
      </c>
      <c r="G7" s="40" t="s">
        <v>1850</v>
      </c>
      <c r="H7" s="40" t="s">
        <v>1850</v>
      </c>
      <c r="I7" s="40" t="s">
        <v>1850</v>
      </c>
      <c r="J7" s="40" t="s">
        <v>1850</v>
      </c>
      <c r="K7" s="40" t="s">
        <v>1850</v>
      </c>
      <c r="L7" s="40" t="s">
        <v>1850</v>
      </c>
      <c r="M7" s="40" t="s">
        <v>1850</v>
      </c>
      <c r="N7" s="40" t="s">
        <v>1850</v>
      </c>
      <c r="O7" s="40" t="s">
        <v>1850</v>
      </c>
      <c r="P7" s="40" t="s">
        <v>1850</v>
      </c>
      <c r="Q7" s="40" t="s">
        <v>1850</v>
      </c>
      <c r="R7" s="40" t="s">
        <v>1850</v>
      </c>
      <c r="S7" s="40" t="s">
        <v>1850</v>
      </c>
      <c r="T7" s="40" t="s">
        <v>1850</v>
      </c>
      <c r="U7" s="40" t="s">
        <v>1850</v>
      </c>
      <c r="V7" s="40" t="s">
        <v>1850</v>
      </c>
      <c r="W7" s="40" t="s">
        <v>1850</v>
      </c>
      <c r="X7" s="40" t="s">
        <v>1850</v>
      </c>
      <c r="Y7" s="40" t="s">
        <v>1850</v>
      </c>
      <c r="Z7" s="41" t="s">
        <v>1850</v>
      </c>
    </row>
    <row r="8" spans="1:26" s="44" customFormat="1" ht="11.25" x14ac:dyDescent="0.2">
      <c r="A8" s="104" t="s">
        <v>1841</v>
      </c>
      <c r="B8" s="121" t="s">
        <v>1700</v>
      </c>
      <c r="C8" s="122" t="s">
        <v>1701</v>
      </c>
      <c r="D8" s="122" t="s">
        <v>1702</v>
      </c>
      <c r="E8" s="124" t="s">
        <v>1703</v>
      </c>
      <c r="F8" s="122" t="s">
        <v>1704</v>
      </c>
      <c r="G8" s="122" t="s">
        <v>1705</v>
      </c>
      <c r="H8" s="124" t="s">
        <v>1706</v>
      </c>
      <c r="I8" s="122" t="s">
        <v>1707</v>
      </c>
      <c r="J8" s="122" t="s">
        <v>1708</v>
      </c>
      <c r="K8" s="124" t="s">
        <v>1709</v>
      </c>
      <c r="L8" s="122" t="s">
        <v>1710</v>
      </c>
      <c r="M8" s="122" t="s">
        <v>1711</v>
      </c>
      <c r="N8" s="124" t="s">
        <v>1712</v>
      </c>
      <c r="O8" s="122" t="s">
        <v>1713</v>
      </c>
      <c r="P8" s="122" t="s">
        <v>1714</v>
      </c>
      <c r="Q8" s="124" t="s">
        <v>1715</v>
      </c>
      <c r="R8" s="122" t="s">
        <v>1716</v>
      </c>
      <c r="S8" s="122" t="s">
        <v>1717</v>
      </c>
      <c r="T8" s="122" t="s">
        <v>1718</v>
      </c>
      <c r="U8" s="122" t="s">
        <v>1719</v>
      </c>
      <c r="V8" s="122" t="s">
        <v>1720</v>
      </c>
      <c r="W8" s="122" t="s">
        <v>1721</v>
      </c>
      <c r="X8" s="122" t="s">
        <v>1722</v>
      </c>
      <c r="Y8" s="122" t="s">
        <v>1723</v>
      </c>
      <c r="Z8" s="123" t="s">
        <v>1724</v>
      </c>
    </row>
    <row r="9" spans="1:26" s="45" customFormat="1" ht="23.25" customHeight="1" thickBot="1" x14ac:dyDescent="0.25">
      <c r="A9" s="105" t="s">
        <v>162</v>
      </c>
      <c r="B9" s="71" t="s">
        <v>84</v>
      </c>
      <c r="C9" s="23" t="s">
        <v>139</v>
      </c>
      <c r="D9" s="23" t="s">
        <v>140</v>
      </c>
      <c r="E9" s="32" t="s">
        <v>141</v>
      </c>
      <c r="F9" s="23" t="s">
        <v>142</v>
      </c>
      <c r="G9" s="23" t="s">
        <v>143</v>
      </c>
      <c r="H9" s="32" t="s">
        <v>144</v>
      </c>
      <c r="I9" s="23" t="s">
        <v>145</v>
      </c>
      <c r="J9" s="23" t="s">
        <v>146</v>
      </c>
      <c r="K9" s="32" t="s">
        <v>147</v>
      </c>
      <c r="L9" s="23" t="s">
        <v>148</v>
      </c>
      <c r="M9" s="23" t="s">
        <v>149</v>
      </c>
      <c r="N9" s="32" t="s">
        <v>150</v>
      </c>
      <c r="O9" s="23" t="s">
        <v>151</v>
      </c>
      <c r="P9" s="23" t="s">
        <v>152</v>
      </c>
      <c r="Q9" s="32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33" t="s">
        <v>161</v>
      </c>
    </row>
    <row r="10" spans="1:26" s="1" customFormat="1" ht="13.7" customHeight="1" x14ac:dyDescent="0.2">
      <c r="A10" s="109">
        <v>1992</v>
      </c>
      <c r="B10" s="128">
        <v>27.466777434956889</v>
      </c>
      <c r="C10" s="128">
        <v>104.28078211978625</v>
      </c>
      <c r="D10" s="128">
        <v>34.802442064598047</v>
      </c>
      <c r="E10" s="128">
        <v>46.051480725572098</v>
      </c>
      <c r="F10" s="128">
        <v>42.372990192160017</v>
      </c>
      <c r="G10" s="128">
        <v>54.433248716073166</v>
      </c>
      <c r="H10" s="128">
        <v>48.882322188488565</v>
      </c>
      <c r="I10" s="128">
        <v>22.495516979827023</v>
      </c>
      <c r="J10" s="128">
        <v>38.360988281128186</v>
      </c>
      <c r="K10" s="128">
        <v>29.140049705425582</v>
      </c>
      <c r="L10" s="128">
        <v>18.219465031397853</v>
      </c>
      <c r="M10" s="128">
        <v>25.504499754323483</v>
      </c>
      <c r="N10" s="128">
        <v>33.880334958528977</v>
      </c>
      <c r="O10" s="128">
        <v>39.251267226482966</v>
      </c>
      <c r="P10" s="128">
        <v>41.346473102305779</v>
      </c>
      <c r="Q10" s="128">
        <v>44.490687537160866</v>
      </c>
      <c r="R10" s="128">
        <v>33.090166627871028</v>
      </c>
      <c r="S10" s="128">
        <v>9.5133680998903696</v>
      </c>
      <c r="T10" s="128">
        <v>27.140310841849857</v>
      </c>
      <c r="U10" s="128">
        <v>32.663582122908942</v>
      </c>
      <c r="V10" s="128">
        <v>31.451181333766225</v>
      </c>
      <c r="W10" s="128">
        <v>33.036758104902745</v>
      </c>
      <c r="X10" s="128">
        <v>35.516371226916206</v>
      </c>
      <c r="Y10" s="128">
        <v>16.050818818670095</v>
      </c>
      <c r="Z10" s="35">
        <f>SUM(B10:Y10)</f>
        <v>869.44188319499131</v>
      </c>
    </row>
    <row r="11" spans="1:26" s="1" customFormat="1" ht="13.7" customHeight="1" x14ac:dyDescent="0.2">
      <c r="A11" s="109">
        <v>1993</v>
      </c>
      <c r="B11" s="42">
        <v>30.158354446833236</v>
      </c>
      <c r="C11" s="43">
        <v>177.35835716545188</v>
      </c>
      <c r="D11" s="43">
        <v>17.711037544870965</v>
      </c>
      <c r="E11" s="43">
        <v>66.514425047475754</v>
      </c>
      <c r="F11" s="43">
        <v>50.233327242738874</v>
      </c>
      <c r="G11" s="43">
        <v>55.247416317758336</v>
      </c>
      <c r="H11" s="43">
        <v>37.42579985648301</v>
      </c>
      <c r="I11" s="43">
        <v>47.63128611731058</v>
      </c>
      <c r="J11" s="43">
        <v>39.234030646365234</v>
      </c>
      <c r="K11" s="43">
        <v>23.059440622029065</v>
      </c>
      <c r="L11" s="43">
        <v>19.036932396935896</v>
      </c>
      <c r="M11" s="43">
        <v>22.001082437865186</v>
      </c>
      <c r="N11" s="43">
        <v>41.03224543421419</v>
      </c>
      <c r="O11" s="43">
        <v>44.146536086317397</v>
      </c>
      <c r="P11" s="43">
        <v>42.966134567868096</v>
      </c>
      <c r="Q11" s="43">
        <v>60.332930657270033</v>
      </c>
      <c r="R11" s="43">
        <v>33.693771485097827</v>
      </c>
      <c r="S11" s="43">
        <v>21.727011545965453</v>
      </c>
      <c r="T11" s="43">
        <v>27.409906456981979</v>
      </c>
      <c r="U11" s="43">
        <v>12.305408208781195</v>
      </c>
      <c r="V11" s="43">
        <v>33.316273748167418</v>
      </c>
      <c r="W11" s="43">
        <v>36.425481810399162</v>
      </c>
      <c r="X11" s="43">
        <v>42.547267565775776</v>
      </c>
      <c r="Y11" s="37">
        <v>27.374904319203889</v>
      </c>
      <c r="Z11" s="36">
        <f t="shared" ref="Z11:Z42" si="0">SUM(B11:Y11)</f>
        <v>1008.8893617281603</v>
      </c>
    </row>
    <row r="12" spans="1:26" s="1" customFormat="1" ht="13.7" customHeight="1" x14ac:dyDescent="0.2">
      <c r="A12" s="109">
        <v>1994</v>
      </c>
      <c r="B12" s="42">
        <v>32.090573445213366</v>
      </c>
      <c r="C12" s="43">
        <v>176.97038197340251</v>
      </c>
      <c r="D12" s="43">
        <v>13.594197359391901</v>
      </c>
      <c r="E12" s="43">
        <v>76.268351953394841</v>
      </c>
      <c r="F12" s="43">
        <v>46.634387952260056</v>
      </c>
      <c r="G12" s="43">
        <v>45.996992143678263</v>
      </c>
      <c r="H12" s="43">
        <v>36.078209234765353</v>
      </c>
      <c r="I12" s="43">
        <v>42.149253721926122</v>
      </c>
      <c r="J12" s="43">
        <v>45.734281844767395</v>
      </c>
      <c r="K12" s="43">
        <v>30.132140970242649</v>
      </c>
      <c r="L12" s="43">
        <v>27.971311035990286</v>
      </c>
      <c r="M12" s="43">
        <v>24.347829815255423</v>
      </c>
      <c r="N12" s="43">
        <v>47.654678653209167</v>
      </c>
      <c r="O12" s="43">
        <v>59.16967760946207</v>
      </c>
      <c r="P12" s="43">
        <v>48.583174833663819</v>
      </c>
      <c r="Q12" s="43">
        <v>42.822255790691877</v>
      </c>
      <c r="R12" s="43">
        <v>38.167579337081939</v>
      </c>
      <c r="S12" s="43">
        <v>48.800225473435134</v>
      </c>
      <c r="T12" s="43">
        <v>32.541112817708196</v>
      </c>
      <c r="U12" s="43">
        <v>15.548259164282809</v>
      </c>
      <c r="V12" s="43">
        <v>78.615117607791589</v>
      </c>
      <c r="W12" s="43">
        <v>41.367333579827708</v>
      </c>
      <c r="X12" s="43">
        <v>48.652356336053835</v>
      </c>
      <c r="Y12" s="37">
        <v>33.449537656741484</v>
      </c>
      <c r="Z12" s="36">
        <f t="shared" si="0"/>
        <v>1133.339220310238</v>
      </c>
    </row>
    <row r="13" spans="1:26" s="1" customFormat="1" ht="13.7" customHeight="1" x14ac:dyDescent="0.2">
      <c r="A13" s="109">
        <v>1995</v>
      </c>
      <c r="B13" s="42">
        <v>67.370746388014638</v>
      </c>
      <c r="C13" s="43">
        <v>161.9511743067975</v>
      </c>
      <c r="D13" s="43">
        <v>17.309871211860273</v>
      </c>
      <c r="E13" s="43">
        <v>50.838985500351825</v>
      </c>
      <c r="F13" s="43">
        <v>58.715907730274225</v>
      </c>
      <c r="G13" s="43">
        <v>40.765888320422903</v>
      </c>
      <c r="H13" s="43">
        <v>37.047711663771878</v>
      </c>
      <c r="I13" s="43">
        <v>30.019092231276925</v>
      </c>
      <c r="J13" s="43">
        <v>38.395754450144196</v>
      </c>
      <c r="K13" s="43">
        <v>28.905689588015594</v>
      </c>
      <c r="L13" s="43">
        <v>55.179172748129496</v>
      </c>
      <c r="M13" s="43">
        <v>18.58731788808452</v>
      </c>
      <c r="N13" s="43">
        <v>44.986075079257994</v>
      </c>
      <c r="O13" s="43">
        <v>49.89161560885659</v>
      </c>
      <c r="P13" s="43">
        <v>49.14347754115704</v>
      </c>
      <c r="Q13" s="43">
        <v>40.585917959276294</v>
      </c>
      <c r="R13" s="43">
        <v>37.060910640356369</v>
      </c>
      <c r="S13" s="43">
        <v>27.510316555632734</v>
      </c>
      <c r="T13" s="43">
        <v>34.876897022781876</v>
      </c>
      <c r="U13" s="43">
        <v>12.163072019698991</v>
      </c>
      <c r="V13" s="43">
        <v>78.153059557924522</v>
      </c>
      <c r="W13" s="43">
        <v>37.448755393785312</v>
      </c>
      <c r="X13" s="43">
        <v>48.971242354560196</v>
      </c>
      <c r="Y13" s="37">
        <v>37.699312521485489</v>
      </c>
      <c r="Z13" s="36">
        <f t="shared" si="0"/>
        <v>1103.5779642819175</v>
      </c>
    </row>
    <row r="14" spans="1:26" s="1" customFormat="1" ht="13.7" customHeight="1" x14ac:dyDescent="0.2">
      <c r="A14" s="109">
        <v>1996</v>
      </c>
      <c r="B14" s="42">
        <v>86.156263002921648</v>
      </c>
      <c r="C14" s="43">
        <v>197.63303104984692</v>
      </c>
      <c r="D14" s="43">
        <v>25.2993740480882</v>
      </c>
      <c r="E14" s="43">
        <v>73.161605325678281</v>
      </c>
      <c r="F14" s="43">
        <v>64.063325321630572</v>
      </c>
      <c r="G14" s="43">
        <v>54.135330898544844</v>
      </c>
      <c r="H14" s="43">
        <v>33.553867815341789</v>
      </c>
      <c r="I14" s="43">
        <v>45.651455409293519</v>
      </c>
      <c r="J14" s="43">
        <v>36.28345319773964</v>
      </c>
      <c r="K14" s="43">
        <v>18.377395037721922</v>
      </c>
      <c r="L14" s="43">
        <v>45.612547274957727</v>
      </c>
      <c r="M14" s="43">
        <v>27.995861404281534</v>
      </c>
      <c r="N14" s="43">
        <v>35.844683871096301</v>
      </c>
      <c r="O14" s="43">
        <v>41.644905502259796</v>
      </c>
      <c r="P14" s="43">
        <v>53.566721146229447</v>
      </c>
      <c r="Q14" s="43">
        <v>45.719987250643577</v>
      </c>
      <c r="R14" s="43">
        <v>33.619494305211951</v>
      </c>
      <c r="S14" s="43">
        <v>23.411140761297759</v>
      </c>
      <c r="T14" s="43">
        <v>11.211682040075718</v>
      </c>
      <c r="U14" s="43">
        <v>9.6193261029114847</v>
      </c>
      <c r="V14" s="43">
        <v>74.655011246952782</v>
      </c>
      <c r="W14" s="43">
        <v>43.198400817631651</v>
      </c>
      <c r="X14" s="43">
        <v>45.573056836412093</v>
      </c>
      <c r="Y14" s="37">
        <v>32.068859681588897</v>
      </c>
      <c r="Z14" s="36">
        <f t="shared" si="0"/>
        <v>1158.0567793483583</v>
      </c>
    </row>
    <row r="15" spans="1:26" s="1" customFormat="1" ht="13.7" customHeight="1" x14ac:dyDescent="0.2">
      <c r="A15" s="109">
        <v>1997</v>
      </c>
      <c r="B15" s="42">
        <v>41.965614176027522</v>
      </c>
      <c r="C15" s="43">
        <v>220.23286615692194</v>
      </c>
      <c r="D15" s="43">
        <v>26.251664544634103</v>
      </c>
      <c r="E15" s="43">
        <v>70.64694402477339</v>
      </c>
      <c r="F15" s="43">
        <v>82.600273689121082</v>
      </c>
      <c r="G15" s="43">
        <v>67.919738819010718</v>
      </c>
      <c r="H15" s="43">
        <v>35.319454108132241</v>
      </c>
      <c r="I15" s="43">
        <v>61.823496225844345</v>
      </c>
      <c r="J15" s="43">
        <v>82.604849921565872</v>
      </c>
      <c r="K15" s="43">
        <v>37.08358362273119</v>
      </c>
      <c r="L15" s="43">
        <v>26.702728616096039</v>
      </c>
      <c r="M15" s="43">
        <v>34.985274848460591</v>
      </c>
      <c r="N15" s="43">
        <v>55.77577215613163</v>
      </c>
      <c r="O15" s="43">
        <v>49.104765575503293</v>
      </c>
      <c r="P15" s="43">
        <v>36.972920401941735</v>
      </c>
      <c r="Q15" s="43">
        <v>51.507706117049516</v>
      </c>
      <c r="R15" s="43">
        <v>43.807129665658415</v>
      </c>
      <c r="S15" s="43">
        <v>54.912273602923477</v>
      </c>
      <c r="T15" s="43">
        <v>44.963785748767329</v>
      </c>
      <c r="U15" s="43">
        <v>27.649449705620015</v>
      </c>
      <c r="V15" s="43">
        <v>73.837646920723884</v>
      </c>
      <c r="W15" s="43">
        <v>51.865807930085502</v>
      </c>
      <c r="X15" s="43">
        <v>41.950490675426423</v>
      </c>
      <c r="Y15" s="37">
        <v>32.249235582781573</v>
      </c>
      <c r="Z15" s="36">
        <f t="shared" si="0"/>
        <v>1352.7334728359322</v>
      </c>
    </row>
    <row r="16" spans="1:26" s="1" customFormat="1" ht="13.7" customHeight="1" x14ac:dyDescent="0.2">
      <c r="A16" s="109">
        <v>1998</v>
      </c>
      <c r="B16" s="42">
        <v>41.863569977434572</v>
      </c>
      <c r="C16" s="43">
        <v>259.44774026910937</v>
      </c>
      <c r="D16" s="43">
        <v>33.993181784221115</v>
      </c>
      <c r="E16" s="43">
        <v>114.43457252321382</v>
      </c>
      <c r="F16" s="43">
        <v>55.155908674613265</v>
      </c>
      <c r="G16" s="43">
        <v>51.525535582691703</v>
      </c>
      <c r="H16" s="43">
        <v>66.986549002100489</v>
      </c>
      <c r="I16" s="43">
        <v>47.334425384830055</v>
      </c>
      <c r="J16" s="43">
        <v>46.045261495508242</v>
      </c>
      <c r="K16" s="43">
        <v>30.795761886462653</v>
      </c>
      <c r="L16" s="43">
        <v>19.903128555391049</v>
      </c>
      <c r="M16" s="43">
        <v>31.374511206604453</v>
      </c>
      <c r="N16" s="43">
        <v>76.512772211676591</v>
      </c>
      <c r="O16" s="43">
        <v>53.517458939757013</v>
      </c>
      <c r="P16" s="43">
        <v>58.258277111239217</v>
      </c>
      <c r="Q16" s="43">
        <v>52.303909744523125</v>
      </c>
      <c r="R16" s="43">
        <v>50.702948583457193</v>
      </c>
      <c r="S16" s="43">
        <v>46.625952906022299</v>
      </c>
      <c r="T16" s="43">
        <v>82.63538744049545</v>
      </c>
      <c r="U16" s="43">
        <v>44.008748724537043</v>
      </c>
      <c r="V16" s="43">
        <v>79.942831396989135</v>
      </c>
      <c r="W16" s="43">
        <v>60.784936842914242</v>
      </c>
      <c r="X16" s="43">
        <v>27.246409061823535</v>
      </c>
      <c r="Y16" s="37">
        <v>31.421670910404437</v>
      </c>
      <c r="Z16" s="36">
        <f t="shared" si="0"/>
        <v>1462.8214502160197</v>
      </c>
    </row>
    <row r="17" spans="1:26" s="1" customFormat="1" ht="13.7" customHeight="1" x14ac:dyDescent="0.2">
      <c r="A17" s="109">
        <v>1999</v>
      </c>
      <c r="B17" s="42">
        <v>49.323737683684989</v>
      </c>
      <c r="C17" s="43">
        <v>181.53261564406884</v>
      </c>
      <c r="D17" s="43">
        <v>18.697178326132619</v>
      </c>
      <c r="E17" s="43">
        <v>93.80163297970067</v>
      </c>
      <c r="F17" s="43">
        <v>41.459983515308792</v>
      </c>
      <c r="G17" s="43">
        <v>54.942099969857239</v>
      </c>
      <c r="H17" s="43">
        <v>40.274813012427941</v>
      </c>
      <c r="I17" s="43">
        <v>32.945116353246142</v>
      </c>
      <c r="J17" s="43">
        <v>30.3265076849252</v>
      </c>
      <c r="K17" s="43">
        <v>31.113586753068823</v>
      </c>
      <c r="L17" s="43">
        <v>34.613300966018777</v>
      </c>
      <c r="M17" s="43">
        <v>25.065721367022512</v>
      </c>
      <c r="N17" s="43">
        <v>54.676386152929062</v>
      </c>
      <c r="O17" s="43">
        <v>54.233189023162502</v>
      </c>
      <c r="P17" s="43">
        <v>34.792869628973932</v>
      </c>
      <c r="Q17" s="43">
        <v>34.907443585575699</v>
      </c>
      <c r="R17" s="43">
        <v>39.334631380556729</v>
      </c>
      <c r="S17" s="43">
        <v>35.166825030444976</v>
      </c>
      <c r="T17" s="43">
        <v>84.551392310011394</v>
      </c>
      <c r="U17" s="43">
        <v>52.929027920240046</v>
      </c>
      <c r="V17" s="43">
        <v>58.80210277469525</v>
      </c>
      <c r="W17" s="43">
        <v>47.775984261120769</v>
      </c>
      <c r="X17" s="43">
        <v>57.606967739341364</v>
      </c>
      <c r="Y17" s="37">
        <v>59.04658596399932</v>
      </c>
      <c r="Z17" s="36">
        <f t="shared" si="0"/>
        <v>1247.9197000265135</v>
      </c>
    </row>
    <row r="18" spans="1:26" s="1" customFormat="1" ht="13.7" customHeight="1" x14ac:dyDescent="0.2">
      <c r="A18" s="109">
        <v>2000</v>
      </c>
      <c r="B18" s="42">
        <v>48.291333187774235</v>
      </c>
      <c r="C18" s="43">
        <v>215.04255267798447</v>
      </c>
      <c r="D18" s="43">
        <v>17.029722714077351</v>
      </c>
      <c r="E18" s="43">
        <v>55.60380740940861</v>
      </c>
      <c r="F18" s="43">
        <v>34.753504133225171</v>
      </c>
      <c r="G18" s="43">
        <v>30.724930578926536</v>
      </c>
      <c r="H18" s="43">
        <v>28.069576735019279</v>
      </c>
      <c r="I18" s="43">
        <v>29.125019576036308</v>
      </c>
      <c r="J18" s="43">
        <v>20.90618524243747</v>
      </c>
      <c r="K18" s="43">
        <v>40.356693366685576</v>
      </c>
      <c r="L18" s="43">
        <v>22.710263407430698</v>
      </c>
      <c r="M18" s="43">
        <v>27.566913205478333</v>
      </c>
      <c r="N18" s="43">
        <v>57.403211622520054</v>
      </c>
      <c r="O18" s="43">
        <v>33.51866772208961</v>
      </c>
      <c r="P18" s="43">
        <v>31.070017273599031</v>
      </c>
      <c r="Q18" s="43">
        <v>26.320345294916205</v>
      </c>
      <c r="R18" s="43">
        <v>54.29079478929382</v>
      </c>
      <c r="S18" s="43">
        <v>39.488179997229423</v>
      </c>
      <c r="T18" s="43">
        <v>47.118207771476648</v>
      </c>
      <c r="U18" s="43">
        <v>50.780347863067519</v>
      </c>
      <c r="V18" s="43">
        <v>73.666551504780671</v>
      </c>
      <c r="W18" s="43">
        <v>38.85736494148982</v>
      </c>
      <c r="X18" s="43">
        <v>44.275513671434069</v>
      </c>
      <c r="Y18" s="37">
        <v>34.563562844739089</v>
      </c>
      <c r="Z18" s="36">
        <f t="shared" si="0"/>
        <v>1101.5332675311201</v>
      </c>
    </row>
    <row r="19" spans="1:26" s="1" customFormat="1" ht="13.7" customHeight="1" x14ac:dyDescent="0.2">
      <c r="A19" s="109">
        <v>2001</v>
      </c>
      <c r="B19" s="42">
        <v>48.321824154269898</v>
      </c>
      <c r="C19" s="43">
        <v>181.95257826325295</v>
      </c>
      <c r="D19" s="43">
        <v>18.166193052559208</v>
      </c>
      <c r="E19" s="43">
        <v>38.002978587162112</v>
      </c>
      <c r="F19" s="43">
        <v>66.871916169129136</v>
      </c>
      <c r="G19" s="43">
        <v>48.803119665729916</v>
      </c>
      <c r="H19" s="43">
        <v>25.180179186562832</v>
      </c>
      <c r="I19" s="43">
        <v>30.541871445614685</v>
      </c>
      <c r="J19" s="43">
        <v>39.057899985758041</v>
      </c>
      <c r="K19" s="43">
        <v>25.822573827860232</v>
      </c>
      <c r="L19" s="43">
        <v>23.664061352637649</v>
      </c>
      <c r="M19" s="43">
        <v>20.696841402460304</v>
      </c>
      <c r="N19" s="43">
        <v>53.219502182082266</v>
      </c>
      <c r="O19" s="43">
        <v>37.87538635384567</v>
      </c>
      <c r="P19" s="43">
        <v>27.93269600271508</v>
      </c>
      <c r="Q19" s="43">
        <v>33.459625206626932</v>
      </c>
      <c r="R19" s="43">
        <v>38.904143430831382</v>
      </c>
      <c r="S19" s="43">
        <v>38.399263151298008</v>
      </c>
      <c r="T19" s="43">
        <v>63.509714368640047</v>
      </c>
      <c r="U19" s="43">
        <v>53.712017156767857</v>
      </c>
      <c r="V19" s="43">
        <v>33.154631306067408</v>
      </c>
      <c r="W19" s="43">
        <v>49.000654788349095</v>
      </c>
      <c r="X19" s="43">
        <v>41.311695025019738</v>
      </c>
      <c r="Y19" s="37">
        <v>49.66045954928866</v>
      </c>
      <c r="Z19" s="36">
        <f t="shared" si="0"/>
        <v>1087.2218256145291</v>
      </c>
    </row>
    <row r="20" spans="1:26" s="1" customFormat="1" ht="13.7" customHeight="1" x14ac:dyDescent="0.2">
      <c r="A20" s="109">
        <v>2002</v>
      </c>
      <c r="B20" s="42">
        <v>39.627421014755086</v>
      </c>
      <c r="C20" s="43">
        <v>115.4430435045374</v>
      </c>
      <c r="D20" s="43">
        <v>9.3560974409095543</v>
      </c>
      <c r="E20" s="43">
        <v>39.463505749594098</v>
      </c>
      <c r="F20" s="43">
        <v>62.280231034131504</v>
      </c>
      <c r="G20" s="43">
        <v>30.625268910471224</v>
      </c>
      <c r="H20" s="43">
        <v>25.371817508920692</v>
      </c>
      <c r="I20" s="43">
        <v>27.927942143506215</v>
      </c>
      <c r="J20" s="43">
        <v>28.320039407225607</v>
      </c>
      <c r="K20" s="43">
        <v>14.333241498553384</v>
      </c>
      <c r="L20" s="43">
        <v>20.263235380060472</v>
      </c>
      <c r="M20" s="43">
        <v>15.604291609477768</v>
      </c>
      <c r="N20" s="43">
        <v>44.143104667177518</v>
      </c>
      <c r="O20" s="43">
        <v>23.722385440453287</v>
      </c>
      <c r="P20" s="43">
        <v>39.190428313187553</v>
      </c>
      <c r="Q20" s="43">
        <v>27.565293629511245</v>
      </c>
      <c r="R20" s="43">
        <v>26.033555676431661</v>
      </c>
      <c r="S20" s="43">
        <v>28.947954403966193</v>
      </c>
      <c r="T20" s="43">
        <v>54.438653301789998</v>
      </c>
      <c r="U20" s="43">
        <v>62.854000422094323</v>
      </c>
      <c r="V20" s="43">
        <v>32.699922456683332</v>
      </c>
      <c r="W20" s="43">
        <v>63.093223709203983</v>
      </c>
      <c r="X20" s="43">
        <v>24.725101483360927</v>
      </c>
      <c r="Y20" s="37">
        <v>41.457398411672038</v>
      </c>
      <c r="Z20" s="36">
        <f t="shared" si="0"/>
        <v>897.48715711767511</v>
      </c>
    </row>
    <row r="21" spans="1:26" s="1" customFormat="1" ht="13.7" customHeight="1" x14ac:dyDescent="0.2">
      <c r="A21" s="109">
        <v>2003</v>
      </c>
      <c r="B21" s="42">
        <v>51.240810841053744</v>
      </c>
      <c r="C21" s="43">
        <v>177.98812025413955</v>
      </c>
      <c r="D21" s="43">
        <v>38.127682542721502</v>
      </c>
      <c r="E21" s="43">
        <v>39.551164439552899</v>
      </c>
      <c r="F21" s="43">
        <v>71.587999999999994</v>
      </c>
      <c r="G21" s="43">
        <v>52.656722726480602</v>
      </c>
      <c r="H21" s="43">
        <v>51.583071795182846</v>
      </c>
      <c r="I21" s="43">
        <v>28.908208189923954</v>
      </c>
      <c r="J21" s="43">
        <v>33.354939147002874</v>
      </c>
      <c r="K21" s="43">
        <v>20.265105031792011</v>
      </c>
      <c r="L21" s="43">
        <v>18.230801453659893</v>
      </c>
      <c r="M21" s="43">
        <v>19.983267468678505</v>
      </c>
      <c r="N21" s="43">
        <v>51.491188652750452</v>
      </c>
      <c r="O21" s="43">
        <v>84.019450031870193</v>
      </c>
      <c r="P21" s="43">
        <v>51.885188030015946</v>
      </c>
      <c r="Q21" s="43">
        <v>29.907048422507415</v>
      </c>
      <c r="R21" s="43">
        <v>33.27455327571775</v>
      </c>
      <c r="S21" s="43">
        <v>42.390279999999997</v>
      </c>
      <c r="T21" s="43">
        <v>54.866620109478532</v>
      </c>
      <c r="U21" s="43">
        <v>101.55761047745072</v>
      </c>
      <c r="V21" s="43">
        <v>35.498322474258885</v>
      </c>
      <c r="W21" s="43">
        <v>48.55555756993158</v>
      </c>
      <c r="X21" s="43">
        <v>35.251817303004003</v>
      </c>
      <c r="Y21" s="37">
        <v>35.109674298729502</v>
      </c>
      <c r="Z21" s="36">
        <f t="shared" si="0"/>
        <v>1207.2852045359029</v>
      </c>
    </row>
    <row r="22" spans="1:26" s="1" customFormat="1" ht="13.7" customHeight="1" x14ac:dyDescent="0.2">
      <c r="A22" s="109">
        <v>2004</v>
      </c>
      <c r="B22" s="42">
        <v>105.20276198335499</v>
      </c>
      <c r="C22" s="43">
        <v>254.8003704803418</v>
      </c>
      <c r="D22" s="43">
        <v>53.558107890000002</v>
      </c>
      <c r="E22" s="43">
        <v>36.139989613558996</v>
      </c>
      <c r="F22" s="43">
        <v>96.176370925480683</v>
      </c>
      <c r="G22" s="43">
        <v>87.097216798410884</v>
      </c>
      <c r="H22" s="43">
        <v>120.914330110178</v>
      </c>
      <c r="I22" s="43">
        <v>52.543032083850569</v>
      </c>
      <c r="J22" s="43">
        <v>70.731273375666902</v>
      </c>
      <c r="K22" s="43">
        <v>71.326069312129292</v>
      </c>
      <c r="L22" s="43">
        <v>26.948195234599982</v>
      </c>
      <c r="M22" s="43">
        <v>36.6356371811844</v>
      </c>
      <c r="N22" s="43">
        <v>56.783227602516519</v>
      </c>
      <c r="O22" s="43">
        <v>123.29591973768279</v>
      </c>
      <c r="P22" s="43">
        <v>33.412274166995545</v>
      </c>
      <c r="Q22" s="43">
        <v>31.843595323422328</v>
      </c>
      <c r="R22" s="43">
        <v>55.911657980449185</v>
      </c>
      <c r="S22" s="43">
        <v>68.900378561633417</v>
      </c>
      <c r="T22" s="43">
        <v>21.464564083983444</v>
      </c>
      <c r="U22" s="43">
        <v>107.67353853997601</v>
      </c>
      <c r="V22" s="43">
        <v>51.652999628867818</v>
      </c>
      <c r="W22" s="43">
        <v>93.099799186076652</v>
      </c>
      <c r="X22" s="43">
        <v>60.938784981897484</v>
      </c>
      <c r="Y22" s="37">
        <v>49.663697061388767</v>
      </c>
      <c r="Z22" s="36">
        <f t="shared" si="0"/>
        <v>1766.7137918436467</v>
      </c>
    </row>
    <row r="23" spans="1:26" s="1" customFormat="1" ht="13.7" customHeight="1" x14ac:dyDescent="0.2">
      <c r="A23" s="109">
        <v>2005</v>
      </c>
      <c r="B23" s="42">
        <v>222.13315355999998</v>
      </c>
      <c r="C23" s="43">
        <v>421.29</v>
      </c>
      <c r="D23" s="43">
        <v>99.906570763380614</v>
      </c>
      <c r="E23" s="43">
        <v>59.550196469999996</v>
      </c>
      <c r="F23" s="43">
        <v>145.22177262405106</v>
      </c>
      <c r="G23" s="43">
        <v>171.81214932</v>
      </c>
      <c r="H23" s="43">
        <v>181.23160099999998</v>
      </c>
      <c r="I23" s="43">
        <v>68.993744179999993</v>
      </c>
      <c r="J23" s="43">
        <v>107.42721093092517</v>
      </c>
      <c r="K23" s="43">
        <v>129.52699999999999</v>
      </c>
      <c r="L23" s="43">
        <v>36.15626736749109</v>
      </c>
      <c r="M23" s="43">
        <v>63.14534585115679</v>
      </c>
      <c r="N23" s="43">
        <v>76.126999999999995</v>
      </c>
      <c r="O23" s="43">
        <v>211.25654219999998</v>
      </c>
      <c r="P23" s="43">
        <v>38.567919000000003</v>
      </c>
      <c r="Q23" s="43">
        <v>113.25349721000001</v>
      </c>
      <c r="R23" s="43">
        <v>120.16095</v>
      </c>
      <c r="S23" s="43">
        <v>125.565</v>
      </c>
      <c r="T23" s="43">
        <v>134.00886769504686</v>
      </c>
      <c r="U23" s="43">
        <v>143.15841015999999</v>
      </c>
      <c r="V23" s="43">
        <v>232.05175450000002</v>
      </c>
      <c r="W23" s="43">
        <v>204.071</v>
      </c>
      <c r="X23" s="43">
        <v>155.12695436315778</v>
      </c>
      <c r="Y23" s="37">
        <v>69.662100000000009</v>
      </c>
      <c r="Z23" s="36">
        <f t="shared" si="0"/>
        <v>3329.4050071952092</v>
      </c>
    </row>
    <row r="24" spans="1:26" s="1" customFormat="1" ht="13.7" customHeight="1" x14ac:dyDescent="0.2">
      <c r="A24" s="109">
        <v>2006</v>
      </c>
      <c r="B24" s="42">
        <v>302.20685459999999</v>
      </c>
      <c r="C24" s="43">
        <v>711.03</v>
      </c>
      <c r="D24" s="43">
        <v>109.54471122</v>
      </c>
      <c r="E24" s="43">
        <v>77.626210384999979</v>
      </c>
      <c r="F24" s="43">
        <v>114.04964352140654</v>
      </c>
      <c r="G24" s="43">
        <v>166.16399999999996</v>
      </c>
      <c r="H24" s="43">
        <v>280.741871</v>
      </c>
      <c r="I24" s="43">
        <v>115.65031673999999</v>
      </c>
      <c r="J24" s="43">
        <v>123.03561473494153</v>
      </c>
      <c r="K24" s="43">
        <v>175.85007398000002</v>
      </c>
      <c r="L24" s="43">
        <v>42.522714446141862</v>
      </c>
      <c r="M24" s="43">
        <v>74.148992266137668</v>
      </c>
      <c r="N24" s="43">
        <v>110.033237769</v>
      </c>
      <c r="O24" s="43">
        <v>285.28821999999997</v>
      </c>
      <c r="P24" s="43">
        <v>89.457068079999999</v>
      </c>
      <c r="Q24" s="43">
        <v>147.851372</v>
      </c>
      <c r="R24" s="43">
        <v>147.82021</v>
      </c>
      <c r="S24" s="43">
        <v>165.453</v>
      </c>
      <c r="T24" s="43">
        <v>50.032939130000017</v>
      </c>
      <c r="U24" s="43">
        <v>192.739</v>
      </c>
      <c r="V24" s="43">
        <v>316.81423799999999</v>
      </c>
      <c r="W24" s="43">
        <v>166.584</v>
      </c>
      <c r="X24" s="43">
        <v>243.88520551645047</v>
      </c>
      <c r="Y24" s="37">
        <v>100.04100000000001</v>
      </c>
      <c r="Z24" s="36">
        <f t="shared" si="0"/>
        <v>4308.5704933890784</v>
      </c>
    </row>
    <row r="25" spans="1:26" s="1" customFormat="1" ht="13.7" customHeight="1" x14ac:dyDescent="0.2">
      <c r="A25" s="109">
        <v>2007</v>
      </c>
      <c r="B25" s="42">
        <v>312.07222983999998</v>
      </c>
      <c r="C25" s="43">
        <v>790.03702738799996</v>
      </c>
      <c r="D25" s="43">
        <v>119.84833239</v>
      </c>
      <c r="E25" s="43">
        <v>113.85258999999999</v>
      </c>
      <c r="F25" s="43">
        <v>149.009264</v>
      </c>
      <c r="G25" s="43">
        <v>266.97544251000005</v>
      </c>
      <c r="H25" s="43">
        <v>231.45573749000002</v>
      </c>
      <c r="I25" s="43">
        <v>112.34275302736232</v>
      </c>
      <c r="J25" s="43">
        <v>171.86325199597835</v>
      </c>
      <c r="K25" s="43">
        <v>254.22649751367746</v>
      </c>
      <c r="L25" s="43">
        <v>60.779535122098082</v>
      </c>
      <c r="M25" s="43">
        <v>84.221971609999983</v>
      </c>
      <c r="N25" s="43">
        <v>122.26896480970383</v>
      </c>
      <c r="O25" s="43">
        <v>322.23329999999999</v>
      </c>
      <c r="P25" s="43">
        <v>88.676466939999997</v>
      </c>
      <c r="Q25" s="43">
        <v>98.799183549999995</v>
      </c>
      <c r="R25" s="43">
        <v>149.64420000000001</v>
      </c>
      <c r="S25" s="43">
        <v>342.72349652673205</v>
      </c>
      <c r="T25" s="43">
        <v>39.226464590000006</v>
      </c>
      <c r="U25" s="43">
        <v>254.988</v>
      </c>
      <c r="V25" s="43">
        <v>335.38224098999996</v>
      </c>
      <c r="W25" s="43">
        <v>201.46148971</v>
      </c>
      <c r="X25" s="43">
        <v>372.65003911136085</v>
      </c>
      <c r="Y25" s="37">
        <v>118.86</v>
      </c>
      <c r="Z25" s="36">
        <f t="shared" si="0"/>
        <v>5113.5984791149122</v>
      </c>
    </row>
    <row r="26" spans="1:26" s="1" customFormat="1" ht="13.7" customHeight="1" x14ac:dyDescent="0.2">
      <c r="A26" s="109">
        <v>2008</v>
      </c>
      <c r="B26" s="42">
        <v>322.11900000000003</v>
      </c>
      <c r="C26" s="43">
        <v>682.47972795199996</v>
      </c>
      <c r="D26" s="43">
        <v>128.59759596000001</v>
      </c>
      <c r="E26" s="43">
        <v>233.839595</v>
      </c>
      <c r="F26" s="43">
        <v>110.5821842</v>
      </c>
      <c r="G26" s="43">
        <v>268.56794199999996</v>
      </c>
      <c r="H26" s="43">
        <v>330.90099471999997</v>
      </c>
      <c r="I26" s="43">
        <v>98.729425230000004</v>
      </c>
      <c r="J26" s="43">
        <v>238.88992027440989</v>
      </c>
      <c r="K26" s="43">
        <v>243.53562185848813</v>
      </c>
      <c r="L26" s="43">
        <v>83.744580497881103</v>
      </c>
      <c r="M26" s="43">
        <v>167.30051638000003</v>
      </c>
      <c r="N26" s="43">
        <v>191.02917304643896</v>
      </c>
      <c r="O26" s="43">
        <v>347.69059999999996</v>
      </c>
      <c r="P26" s="43">
        <v>111.18911299999999</v>
      </c>
      <c r="Q26" s="43">
        <v>92.550287820000008</v>
      </c>
      <c r="R26" s="43">
        <v>240.45903000000001</v>
      </c>
      <c r="S26" s="43">
        <v>341.27337299145358</v>
      </c>
      <c r="T26" s="43">
        <v>80.591172330000006</v>
      </c>
      <c r="U26" s="43">
        <v>255.11401963999998</v>
      </c>
      <c r="V26" s="43">
        <v>146.20129001000001</v>
      </c>
      <c r="W26" s="43">
        <v>326.74552029</v>
      </c>
      <c r="X26" s="43">
        <v>588.99122890833337</v>
      </c>
      <c r="Y26" s="37">
        <v>97.22</v>
      </c>
      <c r="Z26" s="36">
        <f t="shared" si="0"/>
        <v>5728.3419121090046</v>
      </c>
    </row>
    <row r="27" spans="1:26" s="1" customFormat="1" ht="13.7" customHeight="1" x14ac:dyDescent="0.2">
      <c r="A27" s="109">
        <v>2009</v>
      </c>
      <c r="B27" s="42">
        <v>320.67466752666815</v>
      </c>
      <c r="C27" s="43">
        <v>771.31600000000003</v>
      </c>
      <c r="D27" s="43">
        <v>89.000482000000005</v>
      </c>
      <c r="E27" s="43">
        <v>246.92164199999999</v>
      </c>
      <c r="F27" s="43">
        <v>42.859926810000005</v>
      </c>
      <c r="G27" s="43">
        <v>356.29999727217586</v>
      </c>
      <c r="H27" s="43">
        <v>405.08547699999997</v>
      </c>
      <c r="I27" s="43">
        <v>219.54615696070715</v>
      </c>
      <c r="J27" s="43">
        <v>210.88888986707113</v>
      </c>
      <c r="K27" s="43">
        <v>236.2794089959261</v>
      </c>
      <c r="L27" s="43">
        <v>267.71899999999999</v>
      </c>
      <c r="M27" s="43">
        <v>155.23542999999998</v>
      </c>
      <c r="N27" s="43">
        <v>249.99540823685535</v>
      </c>
      <c r="O27" s="43">
        <v>462.75474296590153</v>
      </c>
      <c r="P27" s="43">
        <v>157.44499999999999</v>
      </c>
      <c r="Q27" s="43">
        <v>229.67843123</v>
      </c>
      <c r="R27" s="43">
        <v>305.12714</v>
      </c>
      <c r="S27" s="43">
        <v>287.77</v>
      </c>
      <c r="T27" s="43">
        <v>389.95484583999996</v>
      </c>
      <c r="U27" s="43">
        <v>174.38347089000001</v>
      </c>
      <c r="V27" s="43">
        <v>141.38509518999999</v>
      </c>
      <c r="W27" s="43">
        <v>406.65499999999997</v>
      </c>
      <c r="X27" s="43">
        <v>852.68576256194501</v>
      </c>
      <c r="Y27" s="37">
        <v>130.63667009730545</v>
      </c>
      <c r="Z27" s="36">
        <f t="shared" si="0"/>
        <v>7110.2986454445572</v>
      </c>
    </row>
    <row r="28" spans="1:26" s="1" customFormat="1" ht="13.7" customHeight="1" x14ac:dyDescent="0.2">
      <c r="A28" s="109">
        <v>2010</v>
      </c>
      <c r="B28" s="42">
        <v>520.19637424999996</v>
      </c>
      <c r="C28" s="43">
        <v>658.86198403248261</v>
      </c>
      <c r="D28" s="43">
        <v>105.13621423000001</v>
      </c>
      <c r="E28" s="43">
        <v>267.53748264900003</v>
      </c>
      <c r="F28" s="43">
        <v>101.22689690999994</v>
      </c>
      <c r="G28" s="43">
        <v>660.03352559253824</v>
      </c>
      <c r="H28" s="43">
        <v>483.4867787490121</v>
      </c>
      <c r="I28" s="43">
        <v>196.88018069648135</v>
      </c>
      <c r="J28" s="43">
        <v>504.55496462617015</v>
      </c>
      <c r="K28" s="43">
        <v>223.74915037267604</v>
      </c>
      <c r="L28" s="43">
        <v>398.036</v>
      </c>
      <c r="M28" s="43">
        <v>167.74209999999999</v>
      </c>
      <c r="N28" s="43">
        <v>330.24650828776197</v>
      </c>
      <c r="O28" s="43">
        <v>441.42655999999999</v>
      </c>
      <c r="P28" s="43">
        <v>215.68949400000002</v>
      </c>
      <c r="Q28" s="43">
        <v>327.50455800000003</v>
      </c>
      <c r="R28" s="43">
        <v>233.42742799000004</v>
      </c>
      <c r="S28" s="43">
        <v>214.85</v>
      </c>
      <c r="T28" s="43">
        <v>541.30320805999997</v>
      </c>
      <c r="U28" s="43">
        <v>199.79423353999996</v>
      </c>
      <c r="V28" s="43">
        <v>181.33087259999999</v>
      </c>
      <c r="W28" s="43">
        <v>372.11028999999996</v>
      </c>
      <c r="X28" s="43">
        <v>1035.7149554784423</v>
      </c>
      <c r="Y28" s="37">
        <v>151.70500000000001</v>
      </c>
      <c r="Z28" s="36">
        <f t="shared" si="0"/>
        <v>8532.5447600645639</v>
      </c>
    </row>
    <row r="29" spans="1:26" s="1" customFormat="1" ht="13.7" customHeight="1" x14ac:dyDescent="0.2">
      <c r="A29" s="109">
        <v>2011</v>
      </c>
      <c r="B29" s="42">
        <v>502.86199999999997</v>
      </c>
      <c r="C29" s="43">
        <v>1099.6299999999997</v>
      </c>
      <c r="D29" s="43">
        <v>119.35752720999999</v>
      </c>
      <c r="E29" s="43">
        <v>563.17126491435988</v>
      </c>
      <c r="F29" s="43">
        <v>128.36389288000055</v>
      </c>
      <c r="G29" s="43">
        <v>627.1798973455069</v>
      </c>
      <c r="H29" s="43">
        <v>364.3101383295496</v>
      </c>
      <c r="I29" s="43">
        <v>337.61349233999994</v>
      </c>
      <c r="J29" s="43">
        <v>541.27408644789705</v>
      </c>
      <c r="K29" s="43">
        <v>296.02795732296079</v>
      </c>
      <c r="L29" s="43">
        <v>466.49009975159265</v>
      </c>
      <c r="M29" s="43">
        <v>290.9006442914</v>
      </c>
      <c r="N29" s="43">
        <v>381.31660684129957</v>
      </c>
      <c r="O29" s="43">
        <v>641.12998999999991</v>
      </c>
      <c r="P29" s="43">
        <v>265</v>
      </c>
      <c r="Q29" s="43">
        <v>319.67630688400004</v>
      </c>
      <c r="R29" s="43">
        <v>348.99539999999996</v>
      </c>
      <c r="S29" s="43">
        <v>256.5440555171856</v>
      </c>
      <c r="T29" s="43">
        <v>468.18745108143673</v>
      </c>
      <c r="U29" s="43">
        <v>219.97109620999998</v>
      </c>
      <c r="V29" s="43">
        <v>268.59446899804863</v>
      </c>
      <c r="W29" s="43">
        <v>417.40600000000001</v>
      </c>
      <c r="X29" s="43">
        <v>1063.0536166959166</v>
      </c>
      <c r="Y29" s="37">
        <v>155.26284467000002</v>
      </c>
      <c r="Z29" s="36">
        <f t="shared" si="0"/>
        <v>10142.318837731154</v>
      </c>
    </row>
    <row r="30" spans="1:26" s="1" customFormat="1" ht="13.7" customHeight="1" x14ac:dyDescent="0.2">
      <c r="A30" s="109">
        <v>2012</v>
      </c>
      <c r="B30" s="42">
        <v>1025.3857843553837</v>
      </c>
      <c r="C30" s="43">
        <v>953.78892425999982</v>
      </c>
      <c r="D30" s="43">
        <v>212.83687696000001</v>
      </c>
      <c r="E30" s="43">
        <v>394.73541999999998</v>
      </c>
      <c r="F30" s="43">
        <v>237.58570635334999</v>
      </c>
      <c r="G30" s="43">
        <v>1201.4329834869266</v>
      </c>
      <c r="H30" s="43">
        <v>506.58785344774236</v>
      </c>
      <c r="I30" s="43">
        <v>515.30880304000004</v>
      </c>
      <c r="J30" s="43">
        <v>293.24487925999995</v>
      </c>
      <c r="K30" s="43">
        <v>405.29539273615507</v>
      </c>
      <c r="L30" s="43">
        <v>585.43178536411801</v>
      </c>
      <c r="M30" s="43">
        <v>409.3721034276291</v>
      </c>
      <c r="N30" s="43">
        <v>444.58417827420624</v>
      </c>
      <c r="O30" s="43">
        <v>544.32493365836774</v>
      </c>
      <c r="P30" s="43">
        <v>317.90827099999996</v>
      </c>
      <c r="Q30" s="43">
        <v>323.50361902915461</v>
      </c>
      <c r="R30" s="43">
        <v>426.87251000000003</v>
      </c>
      <c r="S30" s="43">
        <v>417.96953004083707</v>
      </c>
      <c r="T30" s="43">
        <v>567.25471326925765</v>
      </c>
      <c r="U30" s="43">
        <v>590.39853787774246</v>
      </c>
      <c r="V30" s="43">
        <v>318.24398768398277</v>
      </c>
      <c r="W30" s="43">
        <v>348.95273608999997</v>
      </c>
      <c r="X30" s="43">
        <v>564.31981852530441</v>
      </c>
      <c r="Y30" s="37">
        <v>226.12566593000003</v>
      </c>
      <c r="Z30" s="36">
        <f t="shared" si="0"/>
        <v>11831.465014070158</v>
      </c>
    </row>
    <row r="31" spans="1:26" s="1" customFormat="1" ht="13.7" customHeight="1" x14ac:dyDescent="0.2">
      <c r="A31" s="109">
        <v>2013</v>
      </c>
      <c r="B31" s="42">
        <v>1063.5991617499999</v>
      </c>
      <c r="C31" s="43">
        <v>867.35989870000014</v>
      </c>
      <c r="D31" s="43">
        <v>383.92369826999999</v>
      </c>
      <c r="E31" s="43">
        <v>497.312118</v>
      </c>
      <c r="F31" s="43">
        <v>177.82622118999998</v>
      </c>
      <c r="G31" s="43">
        <v>1406.7036972100002</v>
      </c>
      <c r="H31" s="43">
        <v>700.41712795000001</v>
      </c>
      <c r="I31" s="43">
        <v>719.21003814999983</v>
      </c>
      <c r="J31" s="43">
        <v>603.93008663552439</v>
      </c>
      <c r="K31" s="43">
        <v>927.14655997999989</v>
      </c>
      <c r="L31" s="43">
        <v>783.06878533230281</v>
      </c>
      <c r="M31" s="43">
        <v>421.61242565000009</v>
      </c>
      <c r="N31" s="43">
        <v>792.07090648999997</v>
      </c>
      <c r="O31" s="43">
        <v>1025.13499763</v>
      </c>
      <c r="P31" s="43">
        <v>410.94476799999995</v>
      </c>
      <c r="Q31" s="43">
        <v>458.28907548000001</v>
      </c>
      <c r="R31" s="43">
        <v>682.97425931000009</v>
      </c>
      <c r="S31" s="43">
        <v>670.18876175000014</v>
      </c>
      <c r="T31" s="43">
        <v>691.06687149548395</v>
      </c>
      <c r="U31" s="43">
        <v>113.93330162000012</v>
      </c>
      <c r="V31" s="43">
        <v>411.78563119967851</v>
      </c>
      <c r="W31" s="43">
        <v>638.43111881000004</v>
      </c>
      <c r="X31" s="43">
        <v>981.05126432000043</v>
      </c>
      <c r="Y31" s="37">
        <v>249.79216014000002</v>
      </c>
      <c r="Z31" s="36">
        <f t="shared" si="0"/>
        <v>15677.772935062987</v>
      </c>
    </row>
    <row r="32" spans="1:26" s="1" customFormat="1" ht="13.7" customHeight="1" x14ac:dyDescent="0.2">
      <c r="A32" s="109">
        <v>2014</v>
      </c>
      <c r="B32" s="42">
        <v>1158.6276310600001</v>
      </c>
      <c r="C32" s="43">
        <v>1244.40799107</v>
      </c>
      <c r="D32" s="43">
        <v>611.36678217414692</v>
      </c>
      <c r="E32" s="43">
        <v>628.41174401933404</v>
      </c>
      <c r="F32" s="43">
        <v>272.83304471892484</v>
      </c>
      <c r="G32" s="43">
        <v>1976.7065189386608</v>
      </c>
      <c r="H32" s="43">
        <v>1068.6218043278946</v>
      </c>
      <c r="I32" s="43">
        <v>842.98623880000014</v>
      </c>
      <c r="J32" s="43">
        <v>771.32551302477736</v>
      </c>
      <c r="K32" s="43">
        <v>1329.0882408028897</v>
      </c>
      <c r="L32" s="43">
        <v>784.10809757250001</v>
      </c>
      <c r="M32" s="43">
        <v>722.83083558031421</v>
      </c>
      <c r="N32" s="43">
        <v>790.22802557</v>
      </c>
      <c r="O32" s="43">
        <v>1350.9864617999997</v>
      </c>
      <c r="P32" s="43">
        <v>735.77637900000002</v>
      </c>
      <c r="Q32" s="43">
        <v>506.0226555029376</v>
      </c>
      <c r="R32" s="43">
        <v>669.82064026680962</v>
      </c>
      <c r="S32" s="43">
        <v>661.33510292237986</v>
      </c>
      <c r="T32" s="43">
        <v>933.10256697817647</v>
      </c>
      <c r="U32" s="43">
        <v>126.39423446999999</v>
      </c>
      <c r="V32" s="43">
        <v>555.04397697007812</v>
      </c>
      <c r="W32" s="43">
        <v>924.47214935</v>
      </c>
      <c r="X32" s="43">
        <v>1815.8820184883166</v>
      </c>
      <c r="Y32" s="37">
        <v>364.8062820694488</v>
      </c>
      <c r="Z32" s="36">
        <f t="shared" si="0"/>
        <v>20845.184935477595</v>
      </c>
    </row>
    <row r="33" spans="1:29" s="1" customFormat="1" ht="13.7" customHeight="1" x14ac:dyDescent="0.2">
      <c r="A33" s="109">
        <v>2015</v>
      </c>
      <c r="B33" s="42">
        <v>6077.2633235800004</v>
      </c>
      <c r="C33" s="43">
        <v>2702.564832409244</v>
      </c>
      <c r="D33" s="43">
        <v>1136.5409219875914</v>
      </c>
      <c r="E33" s="43">
        <v>847.20600000000002</v>
      </c>
      <c r="F33" s="43">
        <v>896.72079999999994</v>
      </c>
      <c r="G33" s="43">
        <v>2542.4268579399995</v>
      </c>
      <c r="H33" s="43">
        <v>1142.3800350050551</v>
      </c>
      <c r="I33" s="43">
        <v>976.31233507999991</v>
      </c>
      <c r="J33" s="43">
        <v>900.41061937256484</v>
      </c>
      <c r="K33" s="43">
        <v>2172.2021399999999</v>
      </c>
      <c r="L33" s="43">
        <v>507.74740549512217</v>
      </c>
      <c r="M33" s="43">
        <v>752.28647371000034</v>
      </c>
      <c r="N33" s="43">
        <v>1405.5192791099996</v>
      </c>
      <c r="O33" s="43">
        <v>2649.6570213299997</v>
      </c>
      <c r="P33" s="43">
        <v>1153.9040055599999</v>
      </c>
      <c r="Q33" s="43">
        <v>858.92282166641337</v>
      </c>
      <c r="R33" s="43">
        <v>1177.6990850934517</v>
      </c>
      <c r="S33" s="43">
        <v>1593.4879076600002</v>
      </c>
      <c r="T33" s="43">
        <v>1531.1459245392964</v>
      </c>
      <c r="U33" s="43">
        <v>139.86237934999997</v>
      </c>
      <c r="V33" s="43">
        <v>781.49283322205326</v>
      </c>
      <c r="W33" s="43">
        <v>2139.2778489900002</v>
      </c>
      <c r="X33" s="43">
        <v>1991.765473887049</v>
      </c>
      <c r="Y33" s="37">
        <v>738.44026729478537</v>
      </c>
      <c r="Z33" s="36">
        <f t="shared" si="0"/>
        <v>36815.236592282621</v>
      </c>
    </row>
    <row r="34" spans="1:29" s="1" customFormat="1" ht="13.7" customHeight="1" x14ac:dyDescent="0.2">
      <c r="A34" s="109">
        <v>2016</v>
      </c>
      <c r="B34" s="42">
        <v>3179.1117782036208</v>
      </c>
      <c r="C34" s="43">
        <v>2870.52770246</v>
      </c>
      <c r="D34" s="43">
        <v>992.38211202977959</v>
      </c>
      <c r="E34" s="43">
        <v>812.94706279382206</v>
      </c>
      <c r="F34" s="43">
        <v>1016.2909000000001</v>
      </c>
      <c r="G34" s="43">
        <v>2918.2942590000002</v>
      </c>
      <c r="H34" s="43">
        <v>2003.3694060577727</v>
      </c>
      <c r="I34" s="43">
        <v>1398.5464229466047</v>
      </c>
      <c r="J34" s="43">
        <v>878.07816964000006</v>
      </c>
      <c r="K34" s="43">
        <v>1322.1001000000001</v>
      </c>
      <c r="L34" s="43">
        <v>904.14752209067535</v>
      </c>
      <c r="M34" s="43">
        <v>358.26375301686619</v>
      </c>
      <c r="N34" s="43">
        <v>1321.8284609607936</v>
      </c>
      <c r="O34" s="43">
        <v>2536.8646654113977</v>
      </c>
      <c r="P34" s="43">
        <v>1054.5473099999999</v>
      </c>
      <c r="Q34" s="43">
        <v>838.99975430841118</v>
      </c>
      <c r="R34" s="43">
        <v>1525.5650484550752</v>
      </c>
      <c r="S34" s="43">
        <v>2492.2096206699998</v>
      </c>
      <c r="T34" s="43">
        <v>2735.2270910900934</v>
      </c>
      <c r="U34" s="43">
        <v>121.52666818000003</v>
      </c>
      <c r="V34" s="43">
        <v>1003.3185697263287</v>
      </c>
      <c r="W34" s="43">
        <v>2352.7182068598008</v>
      </c>
      <c r="X34" s="43">
        <v>1159.1053438786819</v>
      </c>
      <c r="Y34" s="37">
        <v>981.87049051016015</v>
      </c>
      <c r="Z34" s="36">
        <f t="shared" si="0"/>
        <v>36777.840418289888</v>
      </c>
    </row>
    <row r="35" spans="1:29" s="1" customFormat="1" ht="13.7" customHeight="1" x14ac:dyDescent="0.2">
      <c r="A35" s="109">
        <v>2017</v>
      </c>
      <c r="B35" s="42">
        <v>10612.314932949999</v>
      </c>
      <c r="C35" s="43">
        <v>4298.8246851477879</v>
      </c>
      <c r="D35" s="43">
        <v>1611.1258996041063</v>
      </c>
      <c r="E35" s="43">
        <v>1346.7445154372099</v>
      </c>
      <c r="F35" s="43">
        <v>1400.54</v>
      </c>
      <c r="G35" s="43">
        <v>5291</v>
      </c>
      <c r="H35" s="43">
        <v>1274.1589997226702</v>
      </c>
      <c r="I35" s="43">
        <v>536.13374493699007</v>
      </c>
      <c r="J35" s="43">
        <v>1863.6040845559635</v>
      </c>
      <c r="K35" s="43">
        <v>2579.8522957883342</v>
      </c>
      <c r="L35" s="43">
        <v>1571.840982725636</v>
      </c>
      <c r="M35" s="43">
        <v>758.97955522999996</v>
      </c>
      <c r="N35" s="43">
        <v>3677.2808807054957</v>
      </c>
      <c r="O35" s="43">
        <v>4019.5323995436133</v>
      </c>
      <c r="P35" s="43">
        <v>2369.4657730000004</v>
      </c>
      <c r="Q35" s="43">
        <v>1668.7522447694603</v>
      </c>
      <c r="R35" s="43">
        <v>2959.4233715939263</v>
      </c>
      <c r="S35" s="43">
        <v>4496.6431866102494</v>
      </c>
      <c r="T35" s="43">
        <v>966.82090238234002</v>
      </c>
      <c r="U35" s="43">
        <v>528.14135708999993</v>
      </c>
      <c r="V35" s="43">
        <v>2959.35</v>
      </c>
      <c r="W35" s="43">
        <v>4590.1937553097514</v>
      </c>
      <c r="X35" s="43">
        <v>1695.6029244683712</v>
      </c>
      <c r="Y35" s="37">
        <v>1568.9555307724675</v>
      </c>
      <c r="Z35" s="36">
        <f t="shared" si="0"/>
        <v>64645.28202234437</v>
      </c>
    </row>
    <row r="36" spans="1:29" s="1" customFormat="1" ht="13.7" customHeight="1" x14ac:dyDescent="0.2">
      <c r="A36" s="109">
        <v>2018</v>
      </c>
      <c r="B36" s="42">
        <v>9669.7353472100003</v>
      </c>
      <c r="C36" s="43">
        <v>3504.411279891548</v>
      </c>
      <c r="D36" s="43">
        <v>1768.5127461637796</v>
      </c>
      <c r="E36" s="43">
        <v>1041.1247821122706</v>
      </c>
      <c r="F36" s="43">
        <v>1588.7244999999998</v>
      </c>
      <c r="G36" s="43">
        <v>4594.4385063880945</v>
      </c>
      <c r="H36" s="43">
        <v>1868.6031405872238</v>
      </c>
      <c r="I36" s="43">
        <v>2073.5413213425118</v>
      </c>
      <c r="J36" s="43">
        <v>1935.43316228</v>
      </c>
      <c r="K36" s="43">
        <v>2149.7942370000001</v>
      </c>
      <c r="L36" s="43">
        <v>732.86793566999995</v>
      </c>
      <c r="M36" s="43">
        <v>904.15143153333088</v>
      </c>
      <c r="N36" s="43">
        <v>2017.1832827629946</v>
      </c>
      <c r="O36" s="43">
        <v>3936.500180069168</v>
      </c>
      <c r="P36" s="43">
        <v>1727.048327</v>
      </c>
      <c r="Q36" s="43">
        <v>1598.0147605056907</v>
      </c>
      <c r="R36" s="43">
        <v>3040.1711915900005</v>
      </c>
      <c r="S36" s="43">
        <v>3464.5442885567445</v>
      </c>
      <c r="T36" s="43">
        <v>1486.0704583236866</v>
      </c>
      <c r="U36" s="43">
        <v>280.15100533999998</v>
      </c>
      <c r="V36" s="43">
        <v>1393.9521029108078</v>
      </c>
      <c r="W36" s="43">
        <v>4288.2522116058863</v>
      </c>
      <c r="X36" s="43">
        <v>1559.608668409262</v>
      </c>
      <c r="Y36" s="37">
        <v>1529.1642046446289</v>
      </c>
      <c r="Z36" s="36">
        <f t="shared" si="0"/>
        <v>58151.999071897626</v>
      </c>
    </row>
    <row r="37" spans="1:29" s="1" customFormat="1" ht="13.7" customHeight="1" x14ac:dyDescent="0.2">
      <c r="A37" s="109">
        <v>2019</v>
      </c>
      <c r="B37" s="42">
        <v>21339.43612273</v>
      </c>
      <c r="C37" s="43">
        <v>5515.7303079320964</v>
      </c>
      <c r="D37" s="43">
        <v>1092.8622649337963</v>
      </c>
      <c r="E37" s="43">
        <v>1992.9502862496918</v>
      </c>
      <c r="F37" s="43">
        <v>1793.9035539183071</v>
      </c>
      <c r="G37" s="43">
        <v>6322.9501471386493</v>
      </c>
      <c r="H37" s="43">
        <v>1816.3792818349998</v>
      </c>
      <c r="I37" s="43">
        <v>1582.518651831743</v>
      </c>
      <c r="J37" s="43">
        <v>1808.649830715</v>
      </c>
      <c r="K37" s="43">
        <v>1882.5755174123174</v>
      </c>
      <c r="L37" s="43">
        <v>2282.6567436821047</v>
      </c>
      <c r="M37" s="43">
        <v>825.42332036333312</v>
      </c>
      <c r="N37" s="43">
        <v>4946.8666923521923</v>
      </c>
      <c r="O37" s="43">
        <v>6393.3801490530223</v>
      </c>
      <c r="P37" s="43">
        <v>3213.4045379999998</v>
      </c>
      <c r="Q37" s="43">
        <v>1641.1732122899998</v>
      </c>
      <c r="R37" s="43">
        <v>3360.4814613700005</v>
      </c>
      <c r="S37" s="43">
        <v>4646.5127447100003</v>
      </c>
      <c r="T37" s="43">
        <v>2433.8844890802161</v>
      </c>
      <c r="U37" s="43">
        <v>848.64877710500002</v>
      </c>
      <c r="V37" s="43">
        <v>4528.0700000000006</v>
      </c>
      <c r="W37" s="43">
        <v>6420.3903729172316</v>
      </c>
      <c r="X37" s="43">
        <v>2006.5178694470592</v>
      </c>
      <c r="Y37" s="37">
        <v>2544.3032544375301</v>
      </c>
      <c r="Z37" s="36">
        <f t="shared" si="0"/>
        <v>91239.669589504294</v>
      </c>
    </row>
    <row r="38" spans="1:29" s="1" customFormat="1" ht="13.7" customHeight="1" x14ac:dyDescent="0.2">
      <c r="A38" s="109">
        <v>2020</v>
      </c>
      <c r="B38" s="42">
        <v>6360.2595113399993</v>
      </c>
      <c r="C38" s="43">
        <v>12144.72</v>
      </c>
      <c r="D38" s="43">
        <v>282.83491397333131</v>
      </c>
      <c r="E38" s="43">
        <v>2566.2587286048365</v>
      </c>
      <c r="F38" s="43">
        <v>2311.1280000000002</v>
      </c>
      <c r="G38" s="43">
        <v>10333.607393156268</v>
      </c>
      <c r="H38" s="43">
        <v>1776.15016436</v>
      </c>
      <c r="I38" s="43">
        <v>1815.7024945439957</v>
      </c>
      <c r="J38" s="43">
        <v>1537.0939935600002</v>
      </c>
      <c r="K38" s="43">
        <v>4016.3212299900124</v>
      </c>
      <c r="L38" s="43">
        <v>619.40747601999999</v>
      </c>
      <c r="M38" s="43">
        <v>683.01036688999989</v>
      </c>
      <c r="N38" s="43">
        <v>2884.3642012047644</v>
      </c>
      <c r="O38" s="43">
        <v>7835.0469162597556</v>
      </c>
      <c r="P38" s="43">
        <v>2935.2371090000001</v>
      </c>
      <c r="Q38" s="43">
        <v>1544.054524285925</v>
      </c>
      <c r="R38" s="43">
        <v>3366.92282561</v>
      </c>
      <c r="S38" s="43">
        <v>4480.5553675499996</v>
      </c>
      <c r="T38" s="43">
        <v>2876.2130879354013</v>
      </c>
      <c r="U38" s="43">
        <v>956.24694256500004</v>
      </c>
      <c r="V38" s="43">
        <v>2528.73</v>
      </c>
      <c r="W38" s="43">
        <v>9674.0505995598523</v>
      </c>
      <c r="X38" s="43">
        <v>2310.245315694835</v>
      </c>
      <c r="Y38" s="37">
        <v>1412.2967647743915</v>
      </c>
      <c r="Z38" s="36">
        <f t="shared" si="0"/>
        <v>87250.457926878385</v>
      </c>
    </row>
    <row r="39" spans="1:29" s="1" customFormat="1" ht="13.7" customHeight="1" x14ac:dyDescent="0.2">
      <c r="A39" s="109">
        <v>2021</v>
      </c>
      <c r="B39" s="42">
        <v>7558.3064138667878</v>
      </c>
      <c r="C39" s="43">
        <v>11660.829923040001</v>
      </c>
      <c r="D39" s="43">
        <v>975.47467047999953</v>
      </c>
      <c r="E39" s="43">
        <v>3976.2118313917704</v>
      </c>
      <c r="F39" s="43">
        <v>4591.1878105288106</v>
      </c>
      <c r="G39" s="43">
        <v>12560.911938619998</v>
      </c>
      <c r="H39" s="43">
        <v>2158.1346044700003</v>
      </c>
      <c r="I39" s="43">
        <v>3021.7652818308275</v>
      </c>
      <c r="J39" s="43">
        <v>5293.6621132199998</v>
      </c>
      <c r="K39" s="43">
        <v>7319.8317192451177</v>
      </c>
      <c r="L39" s="43">
        <v>4567.3050086711974</v>
      </c>
      <c r="M39" s="43">
        <v>2474.1832620200007</v>
      </c>
      <c r="N39" s="43">
        <v>6628.3652271272431</v>
      </c>
      <c r="O39" s="43">
        <v>12530.3649692364</v>
      </c>
      <c r="P39" s="43">
        <v>4867.287030129999</v>
      </c>
      <c r="Q39" s="43">
        <v>3514.4187740314405</v>
      </c>
      <c r="R39" s="43">
        <v>5991.0755876800013</v>
      </c>
      <c r="S39" s="43">
        <v>12421.771382629999</v>
      </c>
      <c r="T39" s="43">
        <v>4430.8949535315915</v>
      </c>
      <c r="U39" s="43">
        <v>1657.5522972046442</v>
      </c>
      <c r="V39" s="43">
        <v>4761</v>
      </c>
      <c r="W39" s="43">
        <v>14518.76308936</v>
      </c>
      <c r="X39" s="43">
        <v>3885.0580830336185</v>
      </c>
      <c r="Y39" s="37">
        <v>1472.2419724075914</v>
      </c>
      <c r="Z39" s="36">
        <f t="shared" si="0"/>
        <v>142836.59794375702</v>
      </c>
    </row>
    <row r="40" spans="1:29" s="1" customFormat="1" ht="13.7" customHeight="1" x14ac:dyDescent="0.2">
      <c r="A40" s="109">
        <v>2022</v>
      </c>
      <c r="B40" s="42">
        <v>19680.041158727701</v>
      </c>
      <c r="C40" s="43">
        <v>30136.345159510001</v>
      </c>
      <c r="D40" s="43">
        <v>5225.5908383081896</v>
      </c>
      <c r="E40" s="43">
        <v>7215.02758069423</v>
      </c>
      <c r="F40" s="43">
        <v>9298.5278398802384</v>
      </c>
      <c r="G40" s="43">
        <v>13828.5492810588</v>
      </c>
      <c r="H40" s="43">
        <v>4043.3723537855899</v>
      </c>
      <c r="I40" s="43">
        <v>5918.3578096060401</v>
      </c>
      <c r="J40" s="43">
        <v>12001.629358650001</v>
      </c>
      <c r="K40" s="43">
        <v>13827.310966958801</v>
      </c>
      <c r="L40" s="43">
        <v>10032.8161480255</v>
      </c>
      <c r="M40" s="43">
        <v>5308.2863619100008</v>
      </c>
      <c r="N40" s="43">
        <v>16100.852686806002</v>
      </c>
      <c r="O40" s="43">
        <v>17877.890413990597</v>
      </c>
      <c r="P40" s="43">
        <v>8034.5709460000007</v>
      </c>
      <c r="Q40" s="43">
        <v>4262.8315615198298</v>
      </c>
      <c r="R40" s="43">
        <v>7750.4197866000004</v>
      </c>
      <c r="S40" s="43">
        <v>10700.3826383</v>
      </c>
      <c r="T40" s="43">
        <v>15579.1104404375</v>
      </c>
      <c r="U40" s="43">
        <v>1910.6016427299999</v>
      </c>
      <c r="V40" s="43">
        <v>6873.87</v>
      </c>
      <c r="W40" s="43">
        <v>35810.389596319401</v>
      </c>
      <c r="X40" s="43">
        <v>6302.5747722439091</v>
      </c>
      <c r="Y40" s="37">
        <v>4707.1953322665004</v>
      </c>
      <c r="Z40" s="36">
        <f t="shared" si="0"/>
        <v>272426.54467432882</v>
      </c>
    </row>
    <row r="41" spans="1:29" s="1" customFormat="1" ht="13.7" customHeight="1" x14ac:dyDescent="0.2">
      <c r="A41" s="109">
        <v>2023</v>
      </c>
      <c r="B41" s="42">
        <v>171669.36835068002</v>
      </c>
      <c r="C41" s="43">
        <v>106441.09206123094</v>
      </c>
      <c r="D41" s="43">
        <v>16281.10481845</v>
      </c>
      <c r="E41" s="43">
        <v>18480.139944854283</v>
      </c>
      <c r="F41" s="43">
        <v>12600.287116763237</v>
      </c>
      <c r="G41" s="43">
        <v>21632.683619809999</v>
      </c>
      <c r="H41" s="43">
        <v>10190.739505569998</v>
      </c>
      <c r="I41" s="43">
        <v>15968.194804410597</v>
      </c>
      <c r="J41" s="43">
        <v>19664.90961988</v>
      </c>
      <c r="K41" s="43">
        <v>39490.248557743493</v>
      </c>
      <c r="L41" s="43">
        <v>26022.348555109496</v>
      </c>
      <c r="M41" s="43">
        <v>8906.5378500337156</v>
      </c>
      <c r="N41" s="43">
        <v>44609.496882181113</v>
      </c>
      <c r="O41" s="43">
        <v>34465.816201658447</v>
      </c>
      <c r="P41" s="43">
        <v>18886.835912124639</v>
      </c>
      <c r="Q41" s="43">
        <v>7287.1898024004795</v>
      </c>
      <c r="R41" s="43">
        <v>13968.899114830569</v>
      </c>
      <c r="S41" s="43">
        <v>46454.251847220003</v>
      </c>
      <c r="T41" s="43">
        <v>59558.873906194218</v>
      </c>
      <c r="U41" s="43">
        <v>2909.9383289422512</v>
      </c>
      <c r="V41" s="43">
        <v>10241.26</v>
      </c>
      <c r="W41" s="43">
        <v>48810.83</v>
      </c>
      <c r="X41" s="43">
        <v>12433.654764472069</v>
      </c>
      <c r="Y41" s="37">
        <v>12990.23067289</v>
      </c>
      <c r="Z41" s="36">
        <f t="shared" si="0"/>
        <v>779964.93223744957</v>
      </c>
    </row>
    <row r="42" spans="1:29" s="1" customFormat="1" ht="13.7" customHeight="1" x14ac:dyDescent="0.2">
      <c r="A42" s="109">
        <v>2024</v>
      </c>
      <c r="B42" s="42">
        <v>405936.31799126003</v>
      </c>
      <c r="C42" s="43">
        <v>339602.11540610768</v>
      </c>
      <c r="D42" s="43">
        <v>35660.703610059994</v>
      </c>
      <c r="E42" s="43">
        <v>13876.624642973849</v>
      </c>
      <c r="F42" s="43">
        <v>31371.884599999998</v>
      </c>
      <c r="G42" s="43">
        <v>32776.939182437876</v>
      </c>
      <c r="H42" s="43">
        <v>24715.665255920001</v>
      </c>
      <c r="I42" s="43">
        <v>14190.957185649477</v>
      </c>
      <c r="J42" s="43">
        <v>12566.321598355</v>
      </c>
      <c r="K42" s="43">
        <v>20320.73941057</v>
      </c>
      <c r="L42" s="43"/>
      <c r="M42" s="43">
        <v>9628.8536970199984</v>
      </c>
      <c r="N42" s="43">
        <v>112857.42357528977</v>
      </c>
      <c r="O42" s="43">
        <v>157092.74657947</v>
      </c>
      <c r="P42" s="43">
        <v>20037</v>
      </c>
      <c r="Q42" s="43">
        <v>13767.078071209839</v>
      </c>
      <c r="R42" s="43">
        <v>23623.81405334</v>
      </c>
      <c r="S42" s="43">
        <v>52058.877258170003</v>
      </c>
      <c r="T42" s="43"/>
      <c r="U42" s="43">
        <v>5628.9723714100001</v>
      </c>
      <c r="V42" s="43">
        <v>41470.559999999998</v>
      </c>
      <c r="W42" s="43">
        <v>58333.401012940005</v>
      </c>
      <c r="X42" s="43">
        <v>17239.663453463811</v>
      </c>
      <c r="Y42" s="37">
        <v>8732.91617219</v>
      </c>
      <c r="Z42" s="36">
        <f t="shared" si="0"/>
        <v>1451489.5751278377</v>
      </c>
    </row>
    <row r="43" spans="1:29" s="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</row>
    <row r="44" spans="1:29" s="1" customFormat="1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9" s="1" customFormat="1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9" s="1" customFormat="1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9" s="1" customFormat="1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9" s="1" customFormat="1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  <c r="AA48" s="22"/>
      <c r="AB48" s="22"/>
      <c r="AC48" s="22"/>
    </row>
    <row r="49" spans="1:26" x14ac:dyDescent="0.2">
      <c r="A49" s="111"/>
      <c r="Z49" s="110"/>
    </row>
    <row r="50" spans="1:26" x14ac:dyDescent="0.2">
      <c r="A50" s="111"/>
      <c r="Z50" s="110"/>
    </row>
    <row r="51" spans="1:26" x14ac:dyDescent="0.2">
      <c r="A51" s="111"/>
    </row>
    <row r="52" spans="1:26" x14ac:dyDescent="0.2">
      <c r="A52" s="111"/>
    </row>
    <row r="53" spans="1:26" x14ac:dyDescent="0.2">
      <c r="A53" s="111"/>
    </row>
    <row r="54" spans="1:26" x14ac:dyDescent="0.2">
      <c r="A54" s="111"/>
    </row>
    <row r="55" spans="1:26" x14ac:dyDescent="0.2">
      <c r="A55" s="111"/>
    </row>
    <row r="56" spans="1:26" x14ac:dyDescent="0.2">
      <c r="A56" s="111"/>
    </row>
    <row r="57" spans="1:26" x14ac:dyDescent="0.2">
      <c r="A57" s="111"/>
    </row>
    <row r="58" spans="1:26" x14ac:dyDescent="0.2">
      <c r="A58" s="111"/>
    </row>
    <row r="59" spans="1:26" x14ac:dyDescent="0.2">
      <c r="A59" s="111"/>
    </row>
    <row r="60" spans="1:26" x14ac:dyDescent="0.2">
      <c r="A60" s="111"/>
    </row>
    <row r="61" spans="1:26" x14ac:dyDescent="0.2">
      <c r="A61" s="111"/>
    </row>
    <row r="62" spans="1:26" x14ac:dyDescent="0.2">
      <c r="A62" s="111"/>
    </row>
    <row r="63" spans="1:26" x14ac:dyDescent="0.2">
      <c r="A63" s="111"/>
    </row>
    <row r="64" spans="1:26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1"/>
    </row>
    <row r="328" spans="1:1" x14ac:dyDescent="0.2">
      <c r="A328" s="111"/>
    </row>
    <row r="329" spans="1:1" x14ac:dyDescent="0.2">
      <c r="A329" s="111"/>
    </row>
    <row r="330" spans="1:1" x14ac:dyDescent="0.2">
      <c r="A330" s="111"/>
    </row>
    <row r="331" spans="1:1" x14ac:dyDescent="0.2">
      <c r="A331" s="111"/>
    </row>
    <row r="332" spans="1:1" x14ac:dyDescent="0.2">
      <c r="A332" s="111"/>
    </row>
    <row r="333" spans="1:1" x14ac:dyDescent="0.2">
      <c r="A333" s="111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  <row r="352" spans="1:1" x14ac:dyDescent="0.2">
      <c r="A352" s="112"/>
    </row>
    <row r="353" spans="1:1" x14ac:dyDescent="0.2">
      <c r="A353" s="112"/>
    </row>
    <row r="354" spans="1:1" x14ac:dyDescent="0.2">
      <c r="A354" s="112"/>
    </row>
    <row r="355" spans="1:1" x14ac:dyDescent="0.2">
      <c r="A355" s="112"/>
    </row>
    <row r="356" spans="1:1" x14ac:dyDescent="0.2">
      <c r="A356" s="112"/>
    </row>
    <row r="357" spans="1:1" x14ac:dyDescent="0.2">
      <c r="A357" s="112"/>
    </row>
    <row r="358" spans="1:1" x14ac:dyDescent="0.2">
      <c r="A358" s="112"/>
    </row>
  </sheetData>
  <phoneticPr fontId="7" type="noConversion"/>
  <hyperlinks>
    <hyperlink ref="A5" location="INDICE!A14" display="VOLVER AL INDICE" xr:uid="{00000000-0004-0000-3E00-000000000000}"/>
  </hyperlinks>
  <pageMargins left="0.75" right="0.75" top="1" bottom="1" header="0" footer="0"/>
  <headerFooter alignWithMargins="0"/>
  <ignoredErrors>
    <ignoredError sqref="Z10:Z40" formulaRange="1"/>
  </ignoredError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7"/>
  <dimension ref="A1:AC358"/>
  <sheetViews>
    <sheetView zoomScale="130" zoomScaleNormal="130" workbookViewId="0">
      <pane xSplit="1" ySplit="9" topLeftCell="B10" activePane="bottomRight" state="frozen"/>
      <selection activeCell="Q54" sqref="Q54"/>
      <selection pane="topRight" activeCell="Q54" sqref="Q54"/>
      <selection pane="bottomLeft" activeCell="Q54" sqref="Q54"/>
      <selection pane="bottomRight" activeCell="B10" sqref="B10"/>
    </sheetView>
  </sheetViews>
  <sheetFormatPr baseColWidth="10" defaultColWidth="9.140625" defaultRowHeight="12.75" x14ac:dyDescent="0.2"/>
  <cols>
    <col min="1" max="1" width="9.7109375" style="108" bestFit="1" customWidth="1"/>
    <col min="2" max="26" width="14.7109375" style="21" customWidth="1"/>
    <col min="27" max="16384" width="9.140625" style="21"/>
  </cols>
  <sheetData>
    <row r="1" spans="1:26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4" customFormat="1" ht="26.25" customHeight="1" x14ac:dyDescent="0.2">
      <c r="A2" s="102" t="s">
        <v>6</v>
      </c>
      <c r="B2" s="30" t="s">
        <v>120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en Agua Potable y Alcantarillado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4" customFormat="1" ht="12.75" customHeight="1" x14ac:dyDescent="0.2">
      <c r="A3" s="102" t="s">
        <v>1825</v>
      </c>
      <c r="B3" s="19" t="s">
        <v>1836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4" customFormat="1" ht="33.75" customHeight="1" x14ac:dyDescent="0.2">
      <c r="A5" s="103" t="s">
        <v>1839</v>
      </c>
      <c r="B5" s="18" t="s">
        <v>1852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6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4" customFormat="1" ht="22.5" customHeight="1" x14ac:dyDescent="0.2">
      <c r="A7" s="102" t="s">
        <v>1840</v>
      </c>
      <c r="B7" s="25" t="s">
        <v>1850</v>
      </c>
      <c r="C7" s="40" t="s">
        <v>1850</v>
      </c>
      <c r="D7" s="40" t="s">
        <v>1850</v>
      </c>
      <c r="E7" s="40" t="s">
        <v>1850</v>
      </c>
      <c r="F7" s="40" t="s">
        <v>1850</v>
      </c>
      <c r="G7" s="40" t="s">
        <v>1850</v>
      </c>
      <c r="H7" s="40" t="s">
        <v>1850</v>
      </c>
      <c r="I7" s="40" t="s">
        <v>1850</v>
      </c>
      <c r="J7" s="40" t="s">
        <v>1850</v>
      </c>
      <c r="K7" s="40" t="s">
        <v>1850</v>
      </c>
      <c r="L7" s="40" t="s">
        <v>1850</v>
      </c>
      <c r="M7" s="40" t="s">
        <v>1850</v>
      </c>
      <c r="N7" s="40" t="s">
        <v>1850</v>
      </c>
      <c r="O7" s="40" t="s">
        <v>1850</v>
      </c>
      <c r="P7" s="40" t="s">
        <v>1850</v>
      </c>
      <c r="Q7" s="40" t="s">
        <v>1850</v>
      </c>
      <c r="R7" s="40" t="s">
        <v>1850</v>
      </c>
      <c r="S7" s="40" t="s">
        <v>1850</v>
      </c>
      <c r="T7" s="40" t="s">
        <v>1850</v>
      </c>
      <c r="U7" s="40" t="s">
        <v>1850</v>
      </c>
      <c r="V7" s="40" t="s">
        <v>1850</v>
      </c>
      <c r="W7" s="40" t="s">
        <v>1850</v>
      </c>
      <c r="X7" s="40" t="s">
        <v>1850</v>
      </c>
      <c r="Y7" s="40" t="s">
        <v>1850</v>
      </c>
      <c r="Z7" s="41" t="s">
        <v>1850</v>
      </c>
    </row>
    <row r="8" spans="1:26" s="44" customFormat="1" ht="11.25" x14ac:dyDescent="0.2">
      <c r="A8" s="104" t="s">
        <v>1841</v>
      </c>
      <c r="B8" s="121" t="s">
        <v>1725</v>
      </c>
      <c r="C8" s="122" t="s">
        <v>1726</v>
      </c>
      <c r="D8" s="122" t="s">
        <v>1727</v>
      </c>
      <c r="E8" s="124" t="s">
        <v>1728</v>
      </c>
      <c r="F8" s="122" t="s">
        <v>1729</v>
      </c>
      <c r="G8" s="122" t="s">
        <v>1730</v>
      </c>
      <c r="H8" s="124" t="s">
        <v>1731</v>
      </c>
      <c r="I8" s="122" t="s">
        <v>1732</v>
      </c>
      <c r="J8" s="122" t="s">
        <v>1733</v>
      </c>
      <c r="K8" s="124" t="s">
        <v>1734</v>
      </c>
      <c r="L8" s="122" t="s">
        <v>1735</v>
      </c>
      <c r="M8" s="122" t="s">
        <v>1736</v>
      </c>
      <c r="N8" s="124" t="s">
        <v>1737</v>
      </c>
      <c r="O8" s="122" t="s">
        <v>1738</v>
      </c>
      <c r="P8" s="122" t="s">
        <v>1739</v>
      </c>
      <c r="Q8" s="124" t="s">
        <v>1740</v>
      </c>
      <c r="R8" s="122" t="s">
        <v>1741</v>
      </c>
      <c r="S8" s="122" t="s">
        <v>1742</v>
      </c>
      <c r="T8" s="122" t="s">
        <v>1743</v>
      </c>
      <c r="U8" s="122" t="s">
        <v>1744</v>
      </c>
      <c r="V8" s="122" t="s">
        <v>1745</v>
      </c>
      <c r="W8" s="122" t="s">
        <v>1746</v>
      </c>
      <c r="X8" s="122" t="s">
        <v>1747</v>
      </c>
      <c r="Y8" s="122" t="s">
        <v>1748</v>
      </c>
      <c r="Z8" s="123" t="s">
        <v>1749</v>
      </c>
    </row>
    <row r="9" spans="1:26" s="45" customFormat="1" ht="23.25" customHeight="1" thickBot="1" x14ac:dyDescent="0.25">
      <c r="A9" s="105" t="s">
        <v>162</v>
      </c>
      <c r="B9" s="71" t="s">
        <v>84</v>
      </c>
      <c r="C9" s="23" t="s">
        <v>139</v>
      </c>
      <c r="D9" s="23" t="s">
        <v>140</v>
      </c>
      <c r="E9" s="32" t="s">
        <v>141</v>
      </c>
      <c r="F9" s="23" t="s">
        <v>142</v>
      </c>
      <c r="G9" s="23" t="s">
        <v>143</v>
      </c>
      <c r="H9" s="32" t="s">
        <v>144</v>
      </c>
      <c r="I9" s="23" t="s">
        <v>145</v>
      </c>
      <c r="J9" s="23" t="s">
        <v>146</v>
      </c>
      <c r="K9" s="32" t="s">
        <v>147</v>
      </c>
      <c r="L9" s="23" t="s">
        <v>148</v>
      </c>
      <c r="M9" s="23" t="s">
        <v>149</v>
      </c>
      <c r="N9" s="32" t="s">
        <v>150</v>
      </c>
      <c r="O9" s="23" t="s">
        <v>151</v>
      </c>
      <c r="P9" s="23" t="s">
        <v>152</v>
      </c>
      <c r="Q9" s="32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33" t="s">
        <v>161</v>
      </c>
    </row>
    <row r="10" spans="1:26" s="1" customFormat="1" ht="13.7" customHeight="1" x14ac:dyDescent="0.2">
      <c r="A10" s="109">
        <v>1992</v>
      </c>
      <c r="B10" s="128">
        <v>6.6154314035932593</v>
      </c>
      <c r="C10" s="128">
        <v>35.329634451974968</v>
      </c>
      <c r="D10" s="128">
        <v>17.805141924597976</v>
      </c>
      <c r="E10" s="128">
        <v>9.3873000352614273</v>
      </c>
      <c r="F10" s="128">
        <v>0.34636560765154467</v>
      </c>
      <c r="G10" s="128">
        <v>1.8723402645780032</v>
      </c>
      <c r="H10" s="128">
        <v>0.91965941840125764</v>
      </c>
      <c r="I10" s="128">
        <v>8.0710574327065281</v>
      </c>
      <c r="J10" s="128">
        <v>14.330805604104286</v>
      </c>
      <c r="K10" s="128">
        <v>25.441640792217875</v>
      </c>
      <c r="L10" s="128">
        <v>7.621987550884108</v>
      </c>
      <c r="M10" s="128">
        <v>14.002470453354068</v>
      </c>
      <c r="N10" s="128">
        <v>10.080508199457434</v>
      </c>
      <c r="O10" s="128">
        <v>28.110264592960764</v>
      </c>
      <c r="P10" s="128">
        <v>24.097770650870654</v>
      </c>
      <c r="Q10" s="128">
        <v>24.624135059905356</v>
      </c>
      <c r="R10" s="128">
        <v>26.014263817972395</v>
      </c>
      <c r="S10" s="128">
        <v>3.0388089920455639</v>
      </c>
      <c r="T10" s="128">
        <v>2.4788657688977755</v>
      </c>
      <c r="U10" s="128">
        <v>1.3729965798621662</v>
      </c>
      <c r="V10" s="128">
        <v>2.3485282360205257</v>
      </c>
      <c r="W10" s="128">
        <v>13.760539940122651</v>
      </c>
      <c r="X10" s="128">
        <v>0.65447438429694738</v>
      </c>
      <c r="Y10" s="128">
        <v>0.47488261912263457</v>
      </c>
      <c r="Z10" s="35">
        <f>SUM(B10:Y10)</f>
        <v>278.7998737808602</v>
      </c>
    </row>
    <row r="11" spans="1:26" s="1" customFormat="1" ht="13.7" customHeight="1" x14ac:dyDescent="0.2">
      <c r="A11" s="109">
        <v>1993</v>
      </c>
      <c r="B11" s="42">
        <v>7.6290728074206422</v>
      </c>
      <c r="C11" s="43">
        <v>114.48718836107055</v>
      </c>
      <c r="D11" s="43">
        <v>19.588643001713528</v>
      </c>
      <c r="E11" s="43">
        <v>5.240255031965356</v>
      </c>
      <c r="F11" s="43">
        <v>0.49026619664044352</v>
      </c>
      <c r="G11" s="43">
        <v>1.8784563729639061</v>
      </c>
      <c r="H11" s="43">
        <v>1.0267409573247983</v>
      </c>
      <c r="I11" s="43">
        <v>6.9222525714684622</v>
      </c>
      <c r="J11" s="43">
        <v>17.786545280442752</v>
      </c>
      <c r="K11" s="43">
        <v>17.092528157681073</v>
      </c>
      <c r="L11" s="43">
        <v>15.239083861383218</v>
      </c>
      <c r="M11" s="43">
        <v>13.300654382891228</v>
      </c>
      <c r="N11" s="43">
        <v>12.091158443574223</v>
      </c>
      <c r="O11" s="43">
        <v>19.465124874395279</v>
      </c>
      <c r="P11" s="43">
        <v>27.285771487512513</v>
      </c>
      <c r="Q11" s="43">
        <v>28.326960578343243</v>
      </c>
      <c r="R11" s="43">
        <v>27.130864682181173</v>
      </c>
      <c r="S11" s="43">
        <v>3.0930199208448639</v>
      </c>
      <c r="T11" s="43">
        <v>2.4666168609731485</v>
      </c>
      <c r="U11" s="43">
        <v>13.919422246956866</v>
      </c>
      <c r="V11" s="43">
        <v>3.1111146566721306</v>
      </c>
      <c r="W11" s="43">
        <v>18.006993888689156</v>
      </c>
      <c r="X11" s="43">
        <v>0.45844999354000693</v>
      </c>
      <c r="Y11" s="37">
        <v>0.51138452461813011</v>
      </c>
      <c r="Z11" s="36">
        <f t="shared" ref="Z11:Z42" si="0">SUM(B11:Y11)</f>
        <v>376.54856914126668</v>
      </c>
    </row>
    <row r="12" spans="1:26" s="1" customFormat="1" ht="13.7" customHeight="1" x14ac:dyDescent="0.2">
      <c r="A12" s="109">
        <v>1994</v>
      </c>
      <c r="B12" s="42">
        <v>10.948541563869336</v>
      </c>
      <c r="C12" s="43">
        <v>137.33170703656933</v>
      </c>
      <c r="D12" s="43">
        <v>21.054101492401102</v>
      </c>
      <c r="E12" s="43">
        <v>49.236980769189969</v>
      </c>
      <c r="F12" s="43">
        <v>0.3493559628290544</v>
      </c>
      <c r="G12" s="43">
        <v>2.0621331501649034</v>
      </c>
      <c r="H12" s="43">
        <v>0.52654100750096566</v>
      </c>
      <c r="I12" s="43">
        <v>7.7376316763476831</v>
      </c>
      <c r="J12" s="43">
        <v>15.671567010248978</v>
      </c>
      <c r="K12" s="43">
        <v>24.321128758464386</v>
      </c>
      <c r="L12" s="43">
        <v>12.583911183741254</v>
      </c>
      <c r="M12" s="43">
        <v>13.62780160407968</v>
      </c>
      <c r="N12" s="43">
        <v>12.112900157568804</v>
      </c>
      <c r="O12" s="43">
        <v>16.580008512695169</v>
      </c>
      <c r="P12" s="43">
        <v>27.855583096444235</v>
      </c>
      <c r="Q12" s="43">
        <v>29.3356132283477</v>
      </c>
      <c r="R12" s="43">
        <v>28.217905138172874</v>
      </c>
      <c r="S12" s="43">
        <v>0.99073628126491153</v>
      </c>
      <c r="T12" s="43">
        <v>2.9765919388205715</v>
      </c>
      <c r="U12" s="43">
        <v>4.6900051895131174</v>
      </c>
      <c r="V12" s="43">
        <v>2.2630598474575865</v>
      </c>
      <c r="W12" s="43">
        <v>18.595370330644531</v>
      </c>
      <c r="X12" s="43">
        <v>6.4588694417558354</v>
      </c>
      <c r="Y12" s="37">
        <v>0.7361059187895741</v>
      </c>
      <c r="Z12" s="36">
        <f t="shared" si="0"/>
        <v>446.2641502968815</v>
      </c>
    </row>
    <row r="13" spans="1:26" s="1" customFormat="1" ht="13.7" customHeight="1" x14ac:dyDescent="0.2">
      <c r="A13" s="109">
        <v>1995</v>
      </c>
      <c r="B13" s="42">
        <v>8.8167999723966588</v>
      </c>
      <c r="C13" s="43">
        <v>210.071010118705</v>
      </c>
      <c r="D13" s="43">
        <v>20.884135996609789</v>
      </c>
      <c r="E13" s="43">
        <v>42.760037542332583</v>
      </c>
      <c r="F13" s="43">
        <v>3.7900459216367222</v>
      </c>
      <c r="G13" s="43">
        <v>2.2235802752366727</v>
      </c>
      <c r="H13" s="43">
        <v>0.8725770671329498</v>
      </c>
      <c r="I13" s="43">
        <v>4.4072863675854359</v>
      </c>
      <c r="J13" s="43">
        <v>14.352036797357815</v>
      </c>
      <c r="K13" s="43">
        <v>30.580148243539586</v>
      </c>
      <c r="L13" s="43">
        <v>8.7391908217150398</v>
      </c>
      <c r="M13" s="43">
        <v>13.82765839425776</v>
      </c>
      <c r="N13" s="43">
        <v>14.055449956692604</v>
      </c>
      <c r="O13" s="43">
        <v>7.5985484269560146</v>
      </c>
      <c r="P13" s="43">
        <v>30.14291489382866</v>
      </c>
      <c r="Q13" s="43">
        <v>29.566272313505376</v>
      </c>
      <c r="R13" s="43">
        <v>28.329149153831551</v>
      </c>
      <c r="S13" s="43">
        <v>0</v>
      </c>
      <c r="T13" s="43">
        <v>2.882609642295864</v>
      </c>
      <c r="U13" s="43">
        <v>2.0479535484813516</v>
      </c>
      <c r="V13" s="43">
        <v>2.3267404416895063</v>
      </c>
      <c r="W13" s="43">
        <v>19.428867878034286</v>
      </c>
      <c r="X13" s="43">
        <v>0.66558105531099221</v>
      </c>
      <c r="Y13" s="37">
        <v>1.4994181922292449</v>
      </c>
      <c r="Z13" s="36">
        <f t="shared" si="0"/>
        <v>499.86801302136143</v>
      </c>
    </row>
    <row r="14" spans="1:26" s="1" customFormat="1" ht="13.7" customHeight="1" x14ac:dyDescent="0.2">
      <c r="A14" s="109">
        <v>1996</v>
      </c>
      <c r="B14" s="42">
        <v>22.503326185523843</v>
      </c>
      <c r="C14" s="43">
        <v>126.43900231803622</v>
      </c>
      <c r="D14" s="43">
        <v>20.108662949064325</v>
      </c>
      <c r="E14" s="43">
        <v>37.959150090835742</v>
      </c>
      <c r="F14" s="43">
        <v>1.8334130936266035</v>
      </c>
      <c r="G14" s="43">
        <v>0.69596646628044734</v>
      </c>
      <c r="H14" s="43">
        <v>7.4737473439509365</v>
      </c>
      <c r="I14" s="43">
        <v>5.30959215850066</v>
      </c>
      <c r="J14" s="43">
        <v>4.3004746078486038</v>
      </c>
      <c r="K14" s="43">
        <v>0.37295057261698328</v>
      </c>
      <c r="L14" s="43">
        <v>4.1024503644475754</v>
      </c>
      <c r="M14" s="43">
        <v>19.777845871473883</v>
      </c>
      <c r="N14" s="43">
        <v>1.5243176242706256</v>
      </c>
      <c r="O14" s="43">
        <v>5.068148732910049</v>
      </c>
      <c r="P14" s="43">
        <v>18.171347564481188</v>
      </c>
      <c r="Q14" s="43">
        <v>24.217597059429284</v>
      </c>
      <c r="R14" s="43">
        <v>20.61611757113527</v>
      </c>
      <c r="S14" s="43">
        <v>7.6652935466748492E-2</v>
      </c>
      <c r="T14" s="43">
        <v>1.6315013746396572</v>
      </c>
      <c r="U14" s="43">
        <v>5.6533261484234991</v>
      </c>
      <c r="V14" s="43">
        <v>3.2772111336404834</v>
      </c>
      <c r="W14" s="43">
        <v>14.838905137671416</v>
      </c>
      <c r="X14" s="43">
        <v>0.54780474320326511</v>
      </c>
      <c r="Y14" s="37">
        <v>4.071673281481778</v>
      </c>
      <c r="Z14" s="36">
        <f t="shared" si="0"/>
        <v>350.57118532895907</v>
      </c>
    </row>
    <row r="15" spans="1:26" s="1" customFormat="1" ht="13.7" customHeight="1" x14ac:dyDescent="0.2">
      <c r="A15" s="109">
        <v>1997</v>
      </c>
      <c r="B15" s="42">
        <v>40.454741952553974</v>
      </c>
      <c r="C15" s="43">
        <v>186.78753703955655</v>
      </c>
      <c r="D15" s="43">
        <v>19.279043521537911</v>
      </c>
      <c r="E15" s="43">
        <v>15.147931062756321</v>
      </c>
      <c r="F15" s="43">
        <v>5.4356981105425897</v>
      </c>
      <c r="G15" s="43">
        <v>1.7910827528613242</v>
      </c>
      <c r="H15" s="43">
        <v>18.671152232086769</v>
      </c>
      <c r="I15" s="43">
        <v>5.5376461500933454</v>
      </c>
      <c r="J15" s="43">
        <v>5.5449848733798746</v>
      </c>
      <c r="K15" s="43">
        <v>0.3235325223756495</v>
      </c>
      <c r="L15" s="43">
        <v>5.2496271626038347</v>
      </c>
      <c r="M15" s="43">
        <v>13.622910264265318</v>
      </c>
      <c r="N15" s="43">
        <v>0.8128367944309699</v>
      </c>
      <c r="O15" s="43">
        <v>20.180616921418071</v>
      </c>
      <c r="P15" s="43">
        <v>18.520670213964738</v>
      </c>
      <c r="Q15" s="43">
        <v>19.929307835664588</v>
      </c>
      <c r="R15" s="43">
        <v>1.6645982932340455</v>
      </c>
      <c r="S15" s="43">
        <v>7.92366005654037E-2</v>
      </c>
      <c r="T15" s="43">
        <v>0.19772176506325886</v>
      </c>
      <c r="U15" s="43">
        <v>8.3462870407253892E-2</v>
      </c>
      <c r="V15" s="43">
        <v>16.472281320583662</v>
      </c>
      <c r="W15" s="43">
        <v>14.047744602291845</v>
      </c>
      <c r="X15" s="43">
        <v>4.5866146762553646</v>
      </c>
      <c r="Y15" s="37">
        <v>3.5449031349677105E-3</v>
      </c>
      <c r="Z15" s="36">
        <f t="shared" si="0"/>
        <v>414.42452444162763</v>
      </c>
    </row>
    <row r="16" spans="1:26" s="1" customFormat="1" ht="13.7" customHeight="1" x14ac:dyDescent="0.2">
      <c r="A16" s="109">
        <v>1998</v>
      </c>
      <c r="B16" s="42">
        <v>32.504967789369189</v>
      </c>
      <c r="C16" s="43">
        <v>144.15026787597876</v>
      </c>
      <c r="D16" s="43">
        <v>17.611971024881353</v>
      </c>
      <c r="E16" s="43">
        <v>5.2088413858803371</v>
      </c>
      <c r="F16" s="43">
        <v>5.3748087262843756</v>
      </c>
      <c r="G16" s="43">
        <v>1.9647413908515614</v>
      </c>
      <c r="H16" s="43">
        <v>11.263961990884878</v>
      </c>
      <c r="I16" s="43">
        <v>7.9215797142878968</v>
      </c>
      <c r="J16" s="43">
        <v>5.3157658067860289</v>
      </c>
      <c r="K16" s="43">
        <v>0.32134371572007397</v>
      </c>
      <c r="L16" s="43">
        <v>21.909047722462031</v>
      </c>
      <c r="M16" s="43">
        <v>11.106685130965001</v>
      </c>
      <c r="N16" s="43">
        <v>0.7765296499204003</v>
      </c>
      <c r="O16" s="43">
        <v>20.601929784697173</v>
      </c>
      <c r="P16" s="43">
        <v>19.963345470614112</v>
      </c>
      <c r="Q16" s="43">
        <v>13.666002439340955</v>
      </c>
      <c r="R16" s="43">
        <v>5.3235837223476716</v>
      </c>
      <c r="S16" s="43">
        <v>2.0202268299696267E-2</v>
      </c>
      <c r="T16" s="43">
        <v>2.3491100114873542</v>
      </c>
      <c r="U16" s="43">
        <v>0.18210815600013702</v>
      </c>
      <c r="V16" s="43">
        <v>22.849107011758857</v>
      </c>
      <c r="W16" s="43">
        <v>10.354874449977268</v>
      </c>
      <c r="X16" s="43">
        <v>4.8417535583702804</v>
      </c>
      <c r="Y16" s="37">
        <v>2.4009138506549982E-2</v>
      </c>
      <c r="Z16" s="36">
        <f t="shared" si="0"/>
        <v>365.60653793567195</v>
      </c>
    </row>
    <row r="17" spans="1:26" s="1" customFormat="1" ht="13.7" customHeight="1" x14ac:dyDescent="0.2">
      <c r="A17" s="109">
        <v>1999</v>
      </c>
      <c r="B17" s="42">
        <v>20.719782131535855</v>
      </c>
      <c r="C17" s="43">
        <v>93.755102024850203</v>
      </c>
      <c r="D17" s="43">
        <v>14.544361013880572</v>
      </c>
      <c r="E17" s="43">
        <v>12.586339121631566</v>
      </c>
      <c r="F17" s="43">
        <v>5.1129079791348255</v>
      </c>
      <c r="G17" s="43">
        <v>3.0179584694073349</v>
      </c>
      <c r="H17" s="43">
        <v>9.5708159436493112</v>
      </c>
      <c r="I17" s="43">
        <v>22.355370640276167</v>
      </c>
      <c r="J17" s="43">
        <v>4.9025262439757373</v>
      </c>
      <c r="K17" s="43">
        <v>1.4609855497929867E-2</v>
      </c>
      <c r="L17" s="43">
        <v>44.389260854815419</v>
      </c>
      <c r="M17" s="43">
        <v>16.930398899843237</v>
      </c>
      <c r="N17" s="43">
        <v>2.7618716547167765</v>
      </c>
      <c r="O17" s="43">
        <v>21.237528429674047</v>
      </c>
      <c r="P17" s="43">
        <v>24.822295787607366</v>
      </c>
      <c r="Q17" s="43">
        <v>0.44943901116695756</v>
      </c>
      <c r="R17" s="43">
        <v>4.2919170657421652</v>
      </c>
      <c r="S17" s="43">
        <v>2.724076503513969E-2</v>
      </c>
      <c r="T17" s="43">
        <v>0.78477769096722971</v>
      </c>
      <c r="U17" s="43">
        <v>0.16330395833223246</v>
      </c>
      <c r="V17" s="43">
        <v>11.858640441330319</v>
      </c>
      <c r="W17" s="43">
        <v>6.0135631535230143</v>
      </c>
      <c r="X17" s="43">
        <v>7.2347834572881178</v>
      </c>
      <c r="Y17" s="37">
        <v>0</v>
      </c>
      <c r="Z17" s="36">
        <f t="shared" si="0"/>
        <v>327.54479459388142</v>
      </c>
    </row>
    <row r="18" spans="1:26" s="1" customFormat="1" ht="13.7" customHeight="1" x14ac:dyDescent="0.2">
      <c r="A18" s="109">
        <v>2000</v>
      </c>
      <c r="B18" s="42">
        <v>16.624810611541822</v>
      </c>
      <c r="C18" s="43">
        <v>58.84498625540818</v>
      </c>
      <c r="D18" s="43">
        <v>10.504150512393757</v>
      </c>
      <c r="E18" s="43">
        <v>9.7080348449578864</v>
      </c>
      <c r="F18" s="43">
        <v>2.8105975333950033</v>
      </c>
      <c r="G18" s="43">
        <v>1.1353284071456624</v>
      </c>
      <c r="H18" s="43">
        <v>2.7617778364412007</v>
      </c>
      <c r="I18" s="43">
        <v>15.643528239455998</v>
      </c>
      <c r="J18" s="43">
        <v>4.1428321552669036</v>
      </c>
      <c r="K18" s="43">
        <v>0.34119444570398699</v>
      </c>
      <c r="L18" s="43">
        <v>25.763754821045975</v>
      </c>
      <c r="M18" s="43">
        <v>7.898698631981655</v>
      </c>
      <c r="N18" s="43">
        <v>6.0321709769016794</v>
      </c>
      <c r="O18" s="43">
        <v>10.51250530187458</v>
      </c>
      <c r="P18" s="43">
        <v>17.882009941631733</v>
      </c>
      <c r="Q18" s="43">
        <v>0.31335178826451093</v>
      </c>
      <c r="R18" s="43">
        <v>4.3877091634926648</v>
      </c>
      <c r="S18" s="43">
        <v>2.5850088115168784E-2</v>
      </c>
      <c r="T18" s="43">
        <v>1.3787268136409607</v>
      </c>
      <c r="U18" s="43">
        <v>6.5986624842428556</v>
      </c>
      <c r="V18" s="43">
        <v>12.712343434699902</v>
      </c>
      <c r="W18" s="43">
        <v>4.588870636747556</v>
      </c>
      <c r="X18" s="43">
        <v>12.359069279898296</v>
      </c>
      <c r="Y18" s="37">
        <v>4.2218047373235175</v>
      </c>
      <c r="Z18" s="36">
        <f t="shared" si="0"/>
        <v>237.19276894157144</v>
      </c>
    </row>
    <row r="19" spans="1:26" s="1" customFormat="1" ht="13.7" customHeight="1" x14ac:dyDescent="0.2">
      <c r="A19" s="109">
        <v>2001</v>
      </c>
      <c r="B19" s="42">
        <v>27.646478763858024</v>
      </c>
      <c r="C19" s="43">
        <v>38.94651959532883</v>
      </c>
      <c r="D19" s="43">
        <v>6.2918875465807425</v>
      </c>
      <c r="E19" s="43">
        <v>6.0351222041810457</v>
      </c>
      <c r="F19" s="43">
        <v>2.8485874322065339</v>
      </c>
      <c r="G19" s="43">
        <v>1.6252290822827975</v>
      </c>
      <c r="H19" s="43">
        <v>6.5879162588157545</v>
      </c>
      <c r="I19" s="43">
        <v>6.3960179093102365</v>
      </c>
      <c r="J19" s="43">
        <v>2.8421001632067062</v>
      </c>
      <c r="K19" s="43">
        <v>0</v>
      </c>
      <c r="L19" s="43">
        <v>25.516949745199316</v>
      </c>
      <c r="M19" s="43">
        <v>4.5325754031906769</v>
      </c>
      <c r="N19" s="43">
        <v>0.34459346842398886</v>
      </c>
      <c r="O19" s="43">
        <v>12.243357753010498</v>
      </c>
      <c r="P19" s="43">
        <v>18.813655615783606</v>
      </c>
      <c r="Q19" s="43">
        <v>0.38895213838731807</v>
      </c>
      <c r="R19" s="43">
        <v>1.9015210753640961</v>
      </c>
      <c r="S19" s="43">
        <v>6.3005202256382301E-2</v>
      </c>
      <c r="T19" s="43">
        <v>1.8583590138105643</v>
      </c>
      <c r="U19" s="43">
        <v>0.17365119608166307</v>
      </c>
      <c r="V19" s="43">
        <v>12.255133695756765</v>
      </c>
      <c r="W19" s="43">
        <v>4.0322458110794672</v>
      </c>
      <c r="X19" s="43">
        <v>12.464663985374715</v>
      </c>
      <c r="Y19" s="37">
        <v>7.0782505128918638</v>
      </c>
      <c r="Z19" s="36">
        <f t="shared" si="0"/>
        <v>200.88677357238157</v>
      </c>
    </row>
    <row r="20" spans="1:26" s="1" customFormat="1" ht="13.7" customHeight="1" x14ac:dyDescent="0.2">
      <c r="A20" s="109">
        <v>2002</v>
      </c>
      <c r="B20" s="42">
        <v>27.164074039359015</v>
      </c>
      <c r="C20" s="43">
        <v>40.639142108092059</v>
      </c>
      <c r="D20" s="43">
        <v>4.1074497754717152</v>
      </c>
      <c r="E20" s="43">
        <v>6.2415381685933342</v>
      </c>
      <c r="F20" s="43">
        <v>2.6529923705199057</v>
      </c>
      <c r="G20" s="43">
        <v>1.6262274683446258</v>
      </c>
      <c r="H20" s="43">
        <v>5.3449217091876724</v>
      </c>
      <c r="I20" s="43">
        <v>5.8486140391928689</v>
      </c>
      <c r="J20" s="43">
        <v>4.20046077916016</v>
      </c>
      <c r="K20" s="43">
        <v>4.1066270814172867</v>
      </c>
      <c r="L20" s="43">
        <v>17.566736847240779</v>
      </c>
      <c r="M20" s="43">
        <v>3.282636589699377</v>
      </c>
      <c r="N20" s="43">
        <v>0.33150686838745125</v>
      </c>
      <c r="O20" s="43">
        <v>6.1416840358809921</v>
      </c>
      <c r="P20" s="43">
        <v>29.764683617067512</v>
      </c>
      <c r="Q20" s="43">
        <v>0.40570305867760981</v>
      </c>
      <c r="R20" s="43">
        <v>0.76893119206406157</v>
      </c>
      <c r="S20" s="43">
        <v>6.0113890695568016E-2</v>
      </c>
      <c r="T20" s="43">
        <v>1.7852418828547338</v>
      </c>
      <c r="U20" s="43">
        <v>0.17181391206492946</v>
      </c>
      <c r="V20" s="43">
        <v>10.765726559179651</v>
      </c>
      <c r="W20" s="43">
        <v>8.9105018467333519</v>
      </c>
      <c r="X20" s="43">
        <v>0.58555437444269254</v>
      </c>
      <c r="Y20" s="37">
        <v>9.1201380718604934</v>
      </c>
      <c r="Z20" s="36">
        <f t="shared" si="0"/>
        <v>191.59302028618782</v>
      </c>
    </row>
    <row r="21" spans="1:26" s="1" customFormat="1" ht="13.7" customHeight="1" x14ac:dyDescent="0.2">
      <c r="A21" s="109">
        <v>2003</v>
      </c>
      <c r="B21" s="42">
        <v>11.662263808742429</v>
      </c>
      <c r="C21" s="43">
        <v>65.78599824490847</v>
      </c>
      <c r="D21" s="43">
        <v>7.2161651386117578</v>
      </c>
      <c r="E21" s="43">
        <v>4.9786603343996134</v>
      </c>
      <c r="F21" s="43">
        <v>3.1909999999999998</v>
      </c>
      <c r="G21" s="43">
        <v>0.24407731724066689</v>
      </c>
      <c r="H21" s="43">
        <v>3.7639940387430588</v>
      </c>
      <c r="I21" s="43">
        <v>9.2224187571376959</v>
      </c>
      <c r="J21" s="43">
        <v>4.3087803426119358</v>
      </c>
      <c r="K21" s="43">
        <v>1.5215013366505883</v>
      </c>
      <c r="L21" s="43">
        <v>95.723009626027576</v>
      </c>
      <c r="M21" s="43">
        <v>1.4589517534250522</v>
      </c>
      <c r="N21" s="43">
        <v>0.38200000000000001</v>
      </c>
      <c r="O21" s="43">
        <v>3.0150000000000001</v>
      </c>
      <c r="P21" s="43">
        <v>33.064090411284674</v>
      </c>
      <c r="Q21" s="43">
        <v>0.70676463484292074</v>
      </c>
      <c r="R21" s="43">
        <v>3.6179679062523817</v>
      </c>
      <c r="S21" s="43">
        <v>0.13701213885148886</v>
      </c>
      <c r="T21" s="43">
        <v>27.754572784477087</v>
      </c>
      <c r="U21" s="43">
        <v>1.8149999999999999</v>
      </c>
      <c r="V21" s="43">
        <v>9.3210505064052018</v>
      </c>
      <c r="W21" s="43">
        <v>4.2757857665790784</v>
      </c>
      <c r="X21" s="43">
        <v>8.5594863566044008</v>
      </c>
      <c r="Y21" s="37">
        <v>9.440948304499468</v>
      </c>
      <c r="Z21" s="36">
        <f t="shared" si="0"/>
        <v>311.16649950829543</v>
      </c>
    </row>
    <row r="22" spans="1:26" s="1" customFormat="1" ht="13.7" customHeight="1" x14ac:dyDescent="0.2">
      <c r="A22" s="109">
        <v>2004</v>
      </c>
      <c r="B22" s="42">
        <v>18.469627199966173</v>
      </c>
      <c r="C22" s="43">
        <v>110.78446906806997</v>
      </c>
      <c r="D22" s="43">
        <v>9.4482717900000015</v>
      </c>
      <c r="E22" s="43">
        <v>6.0207041757741333</v>
      </c>
      <c r="F22" s="43">
        <v>4.1715496592177121</v>
      </c>
      <c r="G22" s="43">
        <v>1.9270333744621424</v>
      </c>
      <c r="H22" s="43">
        <v>6.7119857125010629</v>
      </c>
      <c r="I22" s="43">
        <v>15.166166696750452</v>
      </c>
      <c r="J22" s="43">
        <v>8.8465689629674742</v>
      </c>
      <c r="K22" s="43">
        <v>0</v>
      </c>
      <c r="L22" s="43">
        <v>116.87674563451009</v>
      </c>
      <c r="M22" s="43">
        <v>2.6446498264154004</v>
      </c>
      <c r="N22" s="43">
        <v>0.621141848505255</v>
      </c>
      <c r="O22" s="43">
        <v>2.0019999999999998</v>
      </c>
      <c r="P22" s="43">
        <v>62.648939049578246</v>
      </c>
      <c r="Q22" s="43">
        <v>1.6288758323708288</v>
      </c>
      <c r="R22" s="43">
        <v>6.2101286045734483</v>
      </c>
      <c r="S22" s="43">
        <v>0.24414770854397758</v>
      </c>
      <c r="T22" s="43">
        <v>11.680382622368839</v>
      </c>
      <c r="U22" s="43">
        <v>2.0030000000000001</v>
      </c>
      <c r="V22" s="43">
        <v>13.903166413155333</v>
      </c>
      <c r="W22" s="43">
        <v>8.900893682747828</v>
      </c>
      <c r="X22" s="43">
        <v>9.6721063049367011</v>
      </c>
      <c r="Y22" s="37">
        <v>6.8968724938359918</v>
      </c>
      <c r="Z22" s="36">
        <f t="shared" si="0"/>
        <v>427.47942666125107</v>
      </c>
    </row>
    <row r="23" spans="1:26" s="1" customFormat="1" ht="13.7" customHeight="1" x14ac:dyDescent="0.2">
      <c r="A23" s="109">
        <v>2005</v>
      </c>
      <c r="B23" s="42">
        <v>39.512974999999997</v>
      </c>
      <c r="C23" s="43">
        <v>103.34</v>
      </c>
      <c r="D23" s="43">
        <v>18.543873130000001</v>
      </c>
      <c r="E23" s="43">
        <v>0</v>
      </c>
      <c r="F23" s="43">
        <v>0.435</v>
      </c>
      <c r="G23" s="43">
        <v>0.86432015000000006</v>
      </c>
      <c r="H23" s="43">
        <v>12.224159</v>
      </c>
      <c r="I23" s="43">
        <v>27.409447</v>
      </c>
      <c r="J23" s="43">
        <v>24.516482043943466</v>
      </c>
      <c r="K23" s="43">
        <v>0</v>
      </c>
      <c r="L23" s="43">
        <v>156.81298236914463</v>
      </c>
      <c r="M23" s="43">
        <v>5.2367650944401536</v>
      </c>
      <c r="N23" s="43">
        <v>0</v>
      </c>
      <c r="O23" s="43">
        <v>0</v>
      </c>
      <c r="P23" s="43">
        <v>96.781499999999994</v>
      </c>
      <c r="Q23" s="43">
        <v>2.0652464655</v>
      </c>
      <c r="R23" s="43">
        <v>28.847720000000002</v>
      </c>
      <c r="S23" s="43">
        <v>5.9</v>
      </c>
      <c r="T23" s="43">
        <v>2.3501251054019598</v>
      </c>
      <c r="U23" s="43">
        <v>2.548</v>
      </c>
      <c r="V23" s="43">
        <v>13.766966290000001</v>
      </c>
      <c r="W23" s="43">
        <v>13.167</v>
      </c>
      <c r="X23" s="43">
        <v>11.093833</v>
      </c>
      <c r="Y23" s="37">
        <v>0</v>
      </c>
      <c r="Z23" s="36">
        <f t="shared" si="0"/>
        <v>565.41639464843036</v>
      </c>
    </row>
    <row r="24" spans="1:26" s="1" customFormat="1" ht="13.7" customHeight="1" x14ac:dyDescent="0.2">
      <c r="A24" s="109">
        <v>2006</v>
      </c>
      <c r="B24" s="42">
        <v>73.619062999999997</v>
      </c>
      <c r="C24" s="43">
        <v>136.84</v>
      </c>
      <c r="D24" s="43">
        <v>17.877522460000002</v>
      </c>
      <c r="E24" s="43">
        <v>0</v>
      </c>
      <c r="F24" s="43">
        <v>0.64947600000000005</v>
      </c>
      <c r="G24" s="43">
        <v>0.69899999999999995</v>
      </c>
      <c r="H24" s="43">
        <v>13.283332</v>
      </c>
      <c r="I24" s="43">
        <v>37.485375210000001</v>
      </c>
      <c r="J24" s="43">
        <v>30.951192809314019</v>
      </c>
      <c r="K24" s="43">
        <v>0</v>
      </c>
      <c r="L24" s="43">
        <v>181.68796172442433</v>
      </c>
      <c r="M24" s="43">
        <v>6.222452436219359</v>
      </c>
      <c r="N24" s="43">
        <v>0</v>
      </c>
      <c r="O24" s="43">
        <v>0</v>
      </c>
      <c r="P24" s="43">
        <v>72.324584160000001</v>
      </c>
      <c r="Q24" s="43">
        <v>2.7491409760000001</v>
      </c>
      <c r="R24" s="43">
        <v>17.767769999999999</v>
      </c>
      <c r="S24" s="43">
        <v>6.2637423735365427</v>
      </c>
      <c r="T24" s="43">
        <v>63.531858080000077</v>
      </c>
      <c r="U24" s="43">
        <v>4.8019999999999996</v>
      </c>
      <c r="V24" s="43">
        <v>104.35357621</v>
      </c>
      <c r="W24" s="43">
        <v>23.356000000000002</v>
      </c>
      <c r="X24" s="43">
        <v>6.1229243499999999</v>
      </c>
      <c r="Y24" s="37">
        <v>0</v>
      </c>
      <c r="Z24" s="36">
        <f t="shared" si="0"/>
        <v>800.58697178949444</v>
      </c>
    </row>
    <row r="25" spans="1:26" s="1" customFormat="1" ht="13.7" customHeight="1" x14ac:dyDescent="0.2">
      <c r="A25" s="109">
        <v>2007</v>
      </c>
      <c r="B25" s="42">
        <v>93.984818000000004</v>
      </c>
      <c r="C25" s="43">
        <v>463.38900000000001</v>
      </c>
      <c r="D25" s="43">
        <v>16.93194274</v>
      </c>
      <c r="E25" s="43">
        <v>0</v>
      </c>
      <c r="F25" s="43">
        <v>1.35944361</v>
      </c>
      <c r="G25" s="43">
        <v>9.4443591299999987</v>
      </c>
      <c r="H25" s="43">
        <v>17.608044269999997</v>
      </c>
      <c r="I25" s="43">
        <v>26.57622976</v>
      </c>
      <c r="J25" s="43">
        <v>56.049663662141896</v>
      </c>
      <c r="K25" s="43">
        <v>0</v>
      </c>
      <c r="L25" s="43">
        <v>250.06500772291781</v>
      </c>
      <c r="M25" s="43">
        <v>7.8741651199999989</v>
      </c>
      <c r="N25" s="43">
        <v>0</v>
      </c>
      <c r="O25" s="43">
        <v>0</v>
      </c>
      <c r="P25" s="43">
        <v>87.949513670000002</v>
      </c>
      <c r="Q25" s="43">
        <v>2.8407444060000002</v>
      </c>
      <c r="R25" s="43">
        <v>58.310499999999998</v>
      </c>
      <c r="S25" s="43">
        <v>3.6111925513468921</v>
      </c>
      <c r="T25" s="43">
        <v>196.76532918000007</v>
      </c>
      <c r="U25" s="43">
        <v>9.5610678999999994</v>
      </c>
      <c r="V25" s="43">
        <v>140.63018516</v>
      </c>
      <c r="W25" s="43">
        <v>27.765000000000001</v>
      </c>
      <c r="X25" s="43">
        <v>42.78</v>
      </c>
      <c r="Y25" s="37">
        <v>0</v>
      </c>
      <c r="Z25" s="36">
        <f t="shared" si="0"/>
        <v>1513.496206882407</v>
      </c>
    </row>
    <row r="26" spans="1:26" s="1" customFormat="1" ht="13.7" customHeight="1" x14ac:dyDescent="0.2">
      <c r="A26" s="109">
        <v>2008</v>
      </c>
      <c r="B26" s="42">
        <v>78.558999999999997</v>
      </c>
      <c r="C26" s="43">
        <v>555.25199999999995</v>
      </c>
      <c r="D26" s="43">
        <v>24.56662618</v>
      </c>
      <c r="E26" s="43">
        <v>0</v>
      </c>
      <c r="F26" s="43">
        <v>0</v>
      </c>
      <c r="G26" s="43">
        <v>12.964677</v>
      </c>
      <c r="H26" s="43">
        <v>37.819536979999995</v>
      </c>
      <c r="I26" s="43">
        <v>39.235044430000002</v>
      </c>
      <c r="J26" s="43">
        <v>77.909032490377228</v>
      </c>
      <c r="K26" s="43">
        <v>0</v>
      </c>
      <c r="L26" s="43">
        <v>273.27172405624361</v>
      </c>
      <c r="M26" s="43">
        <v>13.464427990000001</v>
      </c>
      <c r="N26" s="43">
        <v>0</v>
      </c>
      <c r="O26" s="43">
        <v>0</v>
      </c>
      <c r="P26" s="43">
        <v>255.44278300000002</v>
      </c>
      <c r="Q26" s="43">
        <v>104.38087729</v>
      </c>
      <c r="R26" s="43">
        <v>21.7638</v>
      </c>
      <c r="S26" s="43">
        <v>6.4101329988139499E-2</v>
      </c>
      <c r="T26" s="43">
        <v>111.63568717</v>
      </c>
      <c r="U26" s="43">
        <v>10.012269809999999</v>
      </c>
      <c r="V26" s="43">
        <v>153.70012155000001</v>
      </c>
      <c r="W26" s="43">
        <v>91.010999999999996</v>
      </c>
      <c r="X26" s="43">
        <v>43.110266000000003</v>
      </c>
      <c r="Y26" s="37">
        <v>0</v>
      </c>
      <c r="Z26" s="36">
        <f t="shared" si="0"/>
        <v>1904.1629752766084</v>
      </c>
    </row>
    <row r="27" spans="1:26" s="1" customFormat="1" ht="13.7" customHeight="1" x14ac:dyDescent="0.2">
      <c r="A27" s="109">
        <v>2009</v>
      </c>
      <c r="B27" s="42">
        <v>316.44870354</v>
      </c>
      <c r="C27" s="43">
        <v>854.5</v>
      </c>
      <c r="D27" s="43">
        <v>20.525825000000001</v>
      </c>
      <c r="E27" s="43">
        <v>0</v>
      </c>
      <c r="F27" s="43">
        <v>0</v>
      </c>
      <c r="G27" s="43">
        <v>21.158339999999999</v>
      </c>
      <c r="H27" s="43">
        <v>58.484991999999998</v>
      </c>
      <c r="I27" s="43">
        <v>32.753115340000001</v>
      </c>
      <c r="J27" s="43">
        <v>96.684041530000002</v>
      </c>
      <c r="K27" s="43">
        <v>19.5</v>
      </c>
      <c r="L27" s="43">
        <v>159.94</v>
      </c>
      <c r="M27" s="43">
        <v>26.633470000000003</v>
      </c>
      <c r="N27" s="43">
        <v>0</v>
      </c>
      <c r="O27" s="43">
        <v>0</v>
      </c>
      <c r="P27" s="43">
        <v>271.04899999999998</v>
      </c>
      <c r="Q27" s="43">
        <v>61.812329470000002</v>
      </c>
      <c r="R27" s="43">
        <v>22.846509999999999</v>
      </c>
      <c r="S27" s="43">
        <v>43.8</v>
      </c>
      <c r="T27" s="43">
        <v>17.939739599999999</v>
      </c>
      <c r="U27" s="43">
        <v>45.558857209999999</v>
      </c>
      <c r="V27" s="43">
        <v>177.70386513</v>
      </c>
      <c r="W27" s="43">
        <v>60.351999999999997</v>
      </c>
      <c r="X27" s="43">
        <v>27.812999999999999</v>
      </c>
      <c r="Y27" s="37">
        <v>0</v>
      </c>
      <c r="Z27" s="36">
        <f t="shared" si="0"/>
        <v>2335.5037888199995</v>
      </c>
    </row>
    <row r="28" spans="1:26" s="1" customFormat="1" ht="13.7" customHeight="1" x14ac:dyDescent="0.2">
      <c r="A28" s="109">
        <v>2010</v>
      </c>
      <c r="B28" s="42">
        <v>479.83506531</v>
      </c>
      <c r="C28" s="43">
        <v>1179.21</v>
      </c>
      <c r="D28" s="43">
        <v>25.57535944</v>
      </c>
      <c r="E28" s="43">
        <v>0</v>
      </c>
      <c r="F28" s="43">
        <v>7.0483178300000002</v>
      </c>
      <c r="G28" s="43">
        <v>52.470140000000001</v>
      </c>
      <c r="H28" s="43">
        <v>86.336333809999999</v>
      </c>
      <c r="I28" s="43">
        <v>34.859020416999996</v>
      </c>
      <c r="J28" s="43">
        <v>125.929645730052</v>
      </c>
      <c r="K28" s="43">
        <v>0</v>
      </c>
      <c r="L28" s="43">
        <v>167.40799999999999</v>
      </c>
      <c r="M28" s="43">
        <v>24.658159999999999</v>
      </c>
      <c r="N28" s="43">
        <v>24.203545859999998</v>
      </c>
      <c r="O28" s="43">
        <v>0</v>
      </c>
      <c r="P28" s="43">
        <v>255.831265</v>
      </c>
      <c r="Q28" s="43">
        <v>72.074719999999999</v>
      </c>
      <c r="R28" s="43">
        <v>43.101860000000002</v>
      </c>
      <c r="S28" s="43">
        <v>50.21</v>
      </c>
      <c r="T28" s="43">
        <v>28.264654019999998</v>
      </c>
      <c r="U28" s="43">
        <v>29.77365782</v>
      </c>
      <c r="V28" s="43">
        <v>239.09452307000001</v>
      </c>
      <c r="W28" s="43">
        <v>107.572</v>
      </c>
      <c r="X28" s="43">
        <v>44.115387389999995</v>
      </c>
      <c r="Y28" s="37">
        <v>0</v>
      </c>
      <c r="Z28" s="36">
        <f t="shared" si="0"/>
        <v>3077.5716556970519</v>
      </c>
    </row>
    <row r="29" spans="1:26" s="1" customFormat="1" ht="13.7" customHeight="1" x14ac:dyDescent="0.2">
      <c r="A29" s="109">
        <v>2011</v>
      </c>
      <c r="B29" s="42">
        <v>502.31300000000005</v>
      </c>
      <c r="C29" s="43">
        <v>2040.8404220341074</v>
      </c>
      <c r="D29" s="43">
        <v>59.942865000000005</v>
      </c>
      <c r="E29" s="43">
        <v>0</v>
      </c>
      <c r="F29" s="43">
        <v>0.13292292</v>
      </c>
      <c r="G29" s="43">
        <v>398.5945615907479</v>
      </c>
      <c r="H29" s="43">
        <v>97.197274899999996</v>
      </c>
      <c r="I29" s="43">
        <v>58.534063070000002</v>
      </c>
      <c r="J29" s="43">
        <v>138.11128495</v>
      </c>
      <c r="K29" s="43">
        <v>16.286930000000002</v>
      </c>
      <c r="L29" s="43">
        <v>196.1874251291745</v>
      </c>
      <c r="M29" s="43">
        <v>24.657418970000002</v>
      </c>
      <c r="N29" s="43">
        <v>28.35121638</v>
      </c>
      <c r="O29" s="43">
        <v>0</v>
      </c>
      <c r="P29" s="43">
        <v>217</v>
      </c>
      <c r="Q29" s="43">
        <v>72.985195760000011</v>
      </c>
      <c r="R29" s="43">
        <v>103.40844</v>
      </c>
      <c r="S29" s="43">
        <v>40.808900000000001</v>
      </c>
      <c r="T29" s="43">
        <v>36.327861360110553</v>
      </c>
      <c r="U29" s="43">
        <v>40.714326229999998</v>
      </c>
      <c r="V29" s="43">
        <v>354.15627545117951</v>
      </c>
      <c r="W29" s="43">
        <v>171.571</v>
      </c>
      <c r="X29" s="43">
        <v>56.758000000000003</v>
      </c>
      <c r="Y29" s="37">
        <v>0</v>
      </c>
      <c r="Z29" s="36">
        <f t="shared" si="0"/>
        <v>4654.8793837453204</v>
      </c>
    </row>
    <row r="30" spans="1:26" s="1" customFormat="1" ht="13.7" customHeight="1" x14ac:dyDescent="0.2">
      <c r="A30" s="109">
        <v>2012</v>
      </c>
      <c r="B30" s="42">
        <v>338.41513682999999</v>
      </c>
      <c r="C30" s="43">
        <v>1602.3899999999999</v>
      </c>
      <c r="D30" s="43">
        <v>39.287792199999998</v>
      </c>
      <c r="E30" s="43">
        <v>0</v>
      </c>
      <c r="F30" s="43">
        <v>38.862458969999992</v>
      </c>
      <c r="G30" s="43">
        <v>140.72817830127335</v>
      </c>
      <c r="H30" s="43">
        <v>103.64887724000002</v>
      </c>
      <c r="I30" s="43">
        <v>102.40341938</v>
      </c>
      <c r="J30" s="43">
        <v>167.31392717</v>
      </c>
      <c r="K30" s="43">
        <v>22.598610000000001</v>
      </c>
      <c r="L30" s="43">
        <v>246.20962935874124</v>
      </c>
      <c r="M30" s="43">
        <v>34.704595099999999</v>
      </c>
      <c r="N30" s="43">
        <v>39.076034197128536</v>
      </c>
      <c r="O30" s="43">
        <v>0</v>
      </c>
      <c r="P30" s="43">
        <v>210.78244100000001</v>
      </c>
      <c r="Q30" s="43">
        <v>106.05358264</v>
      </c>
      <c r="R30" s="43">
        <v>54.356719000000005</v>
      </c>
      <c r="S30" s="43">
        <v>119.29</v>
      </c>
      <c r="T30" s="43">
        <v>43.021265895780886</v>
      </c>
      <c r="U30" s="43">
        <v>41.299164320000003</v>
      </c>
      <c r="V30" s="43">
        <v>419.62184025356538</v>
      </c>
      <c r="W30" s="43">
        <v>146.60819161000001</v>
      </c>
      <c r="X30" s="43">
        <v>88.313442958040753</v>
      </c>
      <c r="Y30" s="37">
        <v>17.256167999999999</v>
      </c>
      <c r="Z30" s="36">
        <f t="shared" si="0"/>
        <v>4122.2414744245289</v>
      </c>
    </row>
    <row r="31" spans="1:26" s="1" customFormat="1" ht="13.7" customHeight="1" x14ac:dyDescent="0.2">
      <c r="A31" s="109">
        <v>2013</v>
      </c>
      <c r="B31" s="42">
        <v>343.27444994999996</v>
      </c>
      <c r="C31" s="43">
        <v>1551.7077698500002</v>
      </c>
      <c r="D31" s="43">
        <v>39.341392380000002</v>
      </c>
      <c r="E31" s="43">
        <v>0</v>
      </c>
      <c r="F31" s="43">
        <v>11.590178899999991</v>
      </c>
      <c r="G31" s="43">
        <v>187.09768539000001</v>
      </c>
      <c r="H31" s="43">
        <v>85.557893289999996</v>
      </c>
      <c r="I31" s="43">
        <v>133.99784481</v>
      </c>
      <c r="J31" s="43">
        <v>263.05925794829216</v>
      </c>
      <c r="K31" s="43">
        <v>14.460068290000001</v>
      </c>
      <c r="L31" s="43">
        <v>329.32799383134233</v>
      </c>
      <c r="M31" s="43">
        <v>88.489772630000004</v>
      </c>
      <c r="N31" s="43">
        <v>53.881539259999997</v>
      </c>
      <c r="O31" s="43">
        <v>11.453304749999999</v>
      </c>
      <c r="P31" s="43">
        <v>293.30701299999998</v>
      </c>
      <c r="Q31" s="43">
        <v>162.36964877</v>
      </c>
      <c r="R31" s="43">
        <v>83.309359999999998</v>
      </c>
      <c r="S31" s="43">
        <v>29.434347809999998</v>
      </c>
      <c r="T31" s="43">
        <v>52.455668279231112</v>
      </c>
      <c r="U31" s="43">
        <v>31.600494619999999</v>
      </c>
      <c r="V31" s="43">
        <v>542.96153593189104</v>
      </c>
      <c r="W31" s="43">
        <v>208.25309109</v>
      </c>
      <c r="X31" s="43">
        <v>151.37427938000002</v>
      </c>
      <c r="Y31" s="37">
        <v>14.230331830000001</v>
      </c>
      <c r="Z31" s="36">
        <f t="shared" si="0"/>
        <v>4682.5349219907575</v>
      </c>
    </row>
    <row r="32" spans="1:26" s="1" customFormat="1" ht="13.7" customHeight="1" x14ac:dyDescent="0.2">
      <c r="A32" s="109">
        <v>2014</v>
      </c>
      <c r="B32" s="42">
        <v>594.34705066999993</v>
      </c>
      <c r="C32" s="43">
        <v>2377.78901412</v>
      </c>
      <c r="D32" s="43">
        <v>90.852411639930253</v>
      </c>
      <c r="E32" s="43">
        <v>1.2496390499999999</v>
      </c>
      <c r="F32" s="43">
        <v>6.59</v>
      </c>
      <c r="G32" s="43">
        <v>1266.2032247941079</v>
      </c>
      <c r="H32" s="43">
        <v>175.89541697999999</v>
      </c>
      <c r="I32" s="43">
        <v>136.72008134000001</v>
      </c>
      <c r="J32" s="43">
        <v>379.04701961291477</v>
      </c>
      <c r="K32" s="43">
        <v>70.720530352410378</v>
      </c>
      <c r="L32" s="43">
        <v>444.96485200000006</v>
      </c>
      <c r="M32" s="43">
        <v>154.51572799459566</v>
      </c>
      <c r="N32" s="43">
        <v>67.308515290000003</v>
      </c>
      <c r="O32" s="43">
        <v>690.21281758999999</v>
      </c>
      <c r="P32" s="43">
        <v>518.36015999999995</v>
      </c>
      <c r="Q32" s="43">
        <v>139.87412082</v>
      </c>
      <c r="R32" s="43">
        <v>97.229375870000013</v>
      </c>
      <c r="S32" s="43">
        <v>74.418875586909479</v>
      </c>
      <c r="T32" s="43">
        <v>68.658395643822985</v>
      </c>
      <c r="U32" s="43">
        <v>11.883429769999999</v>
      </c>
      <c r="V32" s="43">
        <v>731.85538156692758</v>
      </c>
      <c r="W32" s="43">
        <v>721.04361362999998</v>
      </c>
      <c r="X32" s="43">
        <v>374.41273201853613</v>
      </c>
      <c r="Y32" s="37">
        <v>19.180748609999998</v>
      </c>
      <c r="Z32" s="36">
        <f t="shared" si="0"/>
        <v>9213.333134950155</v>
      </c>
    </row>
    <row r="33" spans="1:29" s="1" customFormat="1" ht="13.7" customHeight="1" x14ac:dyDescent="0.2">
      <c r="A33" s="109">
        <v>2015</v>
      </c>
      <c r="B33" s="42">
        <v>736.20540255000003</v>
      </c>
      <c r="C33" s="43">
        <v>1665.3357599550236</v>
      </c>
      <c r="D33" s="43">
        <v>192.15396547001185</v>
      </c>
      <c r="E33" s="43">
        <v>169.72</v>
      </c>
      <c r="F33" s="43">
        <v>0</v>
      </c>
      <c r="G33" s="43">
        <v>1303.89301447</v>
      </c>
      <c r="H33" s="43">
        <v>380.01327282</v>
      </c>
      <c r="I33" s="43">
        <v>121.09907907999997</v>
      </c>
      <c r="J33" s="43">
        <v>496.73028025000002</v>
      </c>
      <c r="K33" s="43">
        <v>0</v>
      </c>
      <c r="L33" s="43">
        <v>275.94384192688256</v>
      </c>
      <c r="M33" s="43">
        <v>145.94734165</v>
      </c>
      <c r="N33" s="43">
        <v>57.474225550000007</v>
      </c>
      <c r="O33" s="43">
        <v>800.05150841000022</v>
      </c>
      <c r="P33" s="43">
        <v>850.98686381606854</v>
      </c>
      <c r="Q33" s="43">
        <v>243.07067356000002</v>
      </c>
      <c r="R33" s="43">
        <v>146.68</v>
      </c>
      <c r="S33" s="43">
        <v>182.71696106000002</v>
      </c>
      <c r="T33" s="43">
        <v>102.07639496928641</v>
      </c>
      <c r="U33" s="43">
        <v>29.695826690000001</v>
      </c>
      <c r="V33" s="43">
        <v>1030.4403964019193</v>
      </c>
      <c r="W33" s="43">
        <v>768.44848314000001</v>
      </c>
      <c r="X33" s="43">
        <v>242.4724599846582</v>
      </c>
      <c r="Y33" s="37">
        <v>18.616683903499791</v>
      </c>
      <c r="Z33" s="36">
        <f t="shared" si="0"/>
        <v>9959.7724356573508</v>
      </c>
    </row>
    <row r="34" spans="1:29" s="1" customFormat="1" ht="13.7" customHeight="1" x14ac:dyDescent="0.2">
      <c r="A34" s="109">
        <v>2016</v>
      </c>
      <c r="B34" s="42">
        <v>1453.18727485</v>
      </c>
      <c r="C34" s="43">
        <v>719.07112441999993</v>
      </c>
      <c r="D34" s="43">
        <v>81.995194967662783</v>
      </c>
      <c r="E34" s="43">
        <v>53.787423101397955</v>
      </c>
      <c r="F34" s="43">
        <v>0</v>
      </c>
      <c r="G34" s="43">
        <v>1167.8117199999997</v>
      </c>
      <c r="H34" s="43">
        <v>266.92960720000002</v>
      </c>
      <c r="I34" s="43">
        <v>86.31063067228061</v>
      </c>
      <c r="J34" s="43">
        <v>899.36804521904833</v>
      </c>
      <c r="K34" s="43">
        <v>0</v>
      </c>
      <c r="L34" s="43">
        <v>471.79104129222418</v>
      </c>
      <c r="M34" s="43">
        <v>215.52695376085228</v>
      </c>
      <c r="N34" s="43">
        <v>5.8165551544197394</v>
      </c>
      <c r="O34" s="43">
        <v>921.74382524589578</v>
      </c>
      <c r="P34" s="43">
        <v>690.21249</v>
      </c>
      <c r="Q34" s="43">
        <v>303.22692036000001</v>
      </c>
      <c r="R34" s="43">
        <v>233.45203993999999</v>
      </c>
      <c r="S34" s="43">
        <v>440.94799497000002</v>
      </c>
      <c r="T34" s="43">
        <v>0</v>
      </c>
      <c r="U34" s="43">
        <v>2.5278690100000003</v>
      </c>
      <c r="V34" s="43">
        <v>1322.9335788211586</v>
      </c>
      <c r="W34" s="43">
        <v>473.40532740999998</v>
      </c>
      <c r="X34" s="43">
        <v>654.51405139864914</v>
      </c>
      <c r="Y34" s="37">
        <v>28.591641599798763</v>
      </c>
      <c r="Z34" s="36">
        <f t="shared" si="0"/>
        <v>10493.151309393388</v>
      </c>
    </row>
    <row r="35" spans="1:29" s="1" customFormat="1" ht="13.7" customHeight="1" x14ac:dyDescent="0.2">
      <c r="A35" s="109">
        <v>2017</v>
      </c>
      <c r="B35" s="42">
        <v>2773.3426721000001</v>
      </c>
      <c r="C35" s="43">
        <v>3969.1460423179974</v>
      </c>
      <c r="D35" s="43">
        <v>143.16481292</v>
      </c>
      <c r="E35" s="43">
        <v>89.092409295606089</v>
      </c>
      <c r="F35" s="43">
        <v>0</v>
      </c>
      <c r="G35" s="43">
        <v>21.58</v>
      </c>
      <c r="H35" s="43">
        <v>208.42872566</v>
      </c>
      <c r="I35" s="43">
        <v>741.37699999999995</v>
      </c>
      <c r="J35" s="43">
        <v>1037.4160449199999</v>
      </c>
      <c r="K35" s="43">
        <v>0</v>
      </c>
      <c r="L35" s="43">
        <v>711.62471339770582</v>
      </c>
      <c r="M35" s="43">
        <v>355.10217288000001</v>
      </c>
      <c r="N35" s="43">
        <v>17.01246617186624</v>
      </c>
      <c r="O35" s="43">
        <v>1490.4823427869078</v>
      </c>
      <c r="P35" s="43">
        <v>1585.5875800000001</v>
      </c>
      <c r="Q35" s="43">
        <v>673.32878477999998</v>
      </c>
      <c r="R35" s="43">
        <v>246.87893783999999</v>
      </c>
      <c r="S35" s="43">
        <v>2034.9107397300002</v>
      </c>
      <c r="T35" s="43">
        <v>91.278957329419924</v>
      </c>
      <c r="U35" s="43">
        <v>17.197625300000002</v>
      </c>
      <c r="V35" s="43">
        <v>3856.0299999999997</v>
      </c>
      <c r="W35" s="43">
        <v>822.41811955691583</v>
      </c>
      <c r="X35" s="43">
        <v>954.15020727478895</v>
      </c>
      <c r="Y35" s="37">
        <v>399.04545533797636</v>
      </c>
      <c r="Z35" s="36">
        <f t="shared" si="0"/>
        <v>22238.595809599177</v>
      </c>
    </row>
    <row r="36" spans="1:29" s="1" customFormat="1" ht="13.7" customHeight="1" x14ac:dyDescent="0.2">
      <c r="A36" s="109">
        <v>2018</v>
      </c>
      <c r="B36" s="42">
        <v>2992.3952847599999</v>
      </c>
      <c r="C36" s="43">
        <v>2161.2186812552845</v>
      </c>
      <c r="D36" s="43">
        <v>190.31868071</v>
      </c>
      <c r="E36" s="43">
        <v>68.874470363543679</v>
      </c>
      <c r="F36" s="43">
        <v>0</v>
      </c>
      <c r="G36" s="43">
        <v>28.262069999999998</v>
      </c>
      <c r="H36" s="43">
        <v>325.73302422999996</v>
      </c>
      <c r="I36" s="43">
        <v>61.918377463431739</v>
      </c>
      <c r="J36" s="43">
        <v>773.34060599000009</v>
      </c>
      <c r="K36" s="43">
        <v>0</v>
      </c>
      <c r="L36" s="43">
        <v>0</v>
      </c>
      <c r="M36" s="43">
        <v>321.39062039999999</v>
      </c>
      <c r="N36" s="43">
        <v>9.0685532877107882</v>
      </c>
      <c r="O36" s="43">
        <v>1393.7328003818718</v>
      </c>
      <c r="P36" s="43">
        <v>1018.2272579999999</v>
      </c>
      <c r="Q36" s="43">
        <v>347.07989426</v>
      </c>
      <c r="R36" s="43">
        <v>539.84386620999999</v>
      </c>
      <c r="S36" s="43">
        <v>904.59722941999985</v>
      </c>
      <c r="T36" s="43">
        <v>344.89394419732361</v>
      </c>
      <c r="U36" s="43">
        <v>0.44533265</v>
      </c>
      <c r="V36" s="43">
        <v>1838.0009341436503</v>
      </c>
      <c r="W36" s="43">
        <v>767.67134683388599</v>
      </c>
      <c r="X36" s="43">
        <v>880.88935448304915</v>
      </c>
      <c r="Y36" s="37">
        <v>38.365332366877354</v>
      </c>
      <c r="Z36" s="36">
        <f t="shared" si="0"/>
        <v>15006.267661406628</v>
      </c>
    </row>
    <row r="37" spans="1:29" s="1" customFormat="1" ht="13.7" customHeight="1" x14ac:dyDescent="0.2">
      <c r="A37" s="109">
        <v>2019</v>
      </c>
      <c r="B37" s="42">
        <v>4294.65899945</v>
      </c>
      <c r="C37" s="43">
        <v>3168.0351995335272</v>
      </c>
      <c r="D37" s="43">
        <v>192.33447897777287</v>
      </c>
      <c r="E37" s="43">
        <v>131.841444738099</v>
      </c>
      <c r="F37" s="43">
        <v>0</v>
      </c>
      <c r="G37" s="43">
        <v>23.767633433413462</v>
      </c>
      <c r="H37" s="43">
        <v>247.37357504999997</v>
      </c>
      <c r="I37" s="43">
        <v>535.91145932999996</v>
      </c>
      <c r="J37" s="43">
        <v>1604.53295351</v>
      </c>
      <c r="K37" s="43">
        <v>0</v>
      </c>
      <c r="L37" s="43">
        <v>954.8389342651268</v>
      </c>
      <c r="M37" s="43">
        <v>383.35929312000002</v>
      </c>
      <c r="N37" s="43">
        <v>23.062514894786851</v>
      </c>
      <c r="O37" s="43">
        <v>2369.3347294988675</v>
      </c>
      <c r="P37" s="43">
        <v>2170.78728</v>
      </c>
      <c r="Q37" s="43">
        <v>1493.9077394799999</v>
      </c>
      <c r="R37" s="43">
        <v>429.89979527999998</v>
      </c>
      <c r="S37" s="43">
        <v>3247.1712662100003</v>
      </c>
      <c r="T37" s="43">
        <v>168.38405131291856</v>
      </c>
      <c r="U37" s="43">
        <v>42.363773539999997</v>
      </c>
      <c r="V37" s="43">
        <v>5571.62</v>
      </c>
      <c r="W37" s="43">
        <v>1240.2233484184203</v>
      </c>
      <c r="X37" s="43">
        <v>1120.5213180732821</v>
      </c>
      <c r="Y37" s="37">
        <v>686.81283930086749</v>
      </c>
      <c r="Z37" s="36">
        <f t="shared" si="0"/>
        <v>30100.742627417079</v>
      </c>
    </row>
    <row r="38" spans="1:29" s="1" customFormat="1" ht="13.7" customHeight="1" x14ac:dyDescent="0.2">
      <c r="A38" s="109">
        <v>2020</v>
      </c>
      <c r="B38" s="42">
        <v>2876.6988443700002</v>
      </c>
      <c r="C38" s="43">
        <v>5503.26</v>
      </c>
      <c r="D38" s="43">
        <v>296.25827796456127</v>
      </c>
      <c r="E38" s="43">
        <v>169.76803720864569</v>
      </c>
      <c r="F38" s="43">
        <v>42.72</v>
      </c>
      <c r="G38" s="43">
        <v>43.27975973121746</v>
      </c>
      <c r="H38" s="43">
        <v>225.53813958999999</v>
      </c>
      <c r="I38" s="43">
        <v>460.29149135</v>
      </c>
      <c r="J38" s="43">
        <v>2504.4202404500002</v>
      </c>
      <c r="K38" s="43">
        <v>0</v>
      </c>
      <c r="L38" s="43">
        <v>0</v>
      </c>
      <c r="M38" s="43">
        <v>732.27778059999991</v>
      </c>
      <c r="N38" s="43">
        <v>9.7912657353310451</v>
      </c>
      <c r="O38" s="43">
        <v>3043.676626798609</v>
      </c>
      <c r="P38" s="43">
        <v>2920.9001095599997</v>
      </c>
      <c r="Q38" s="43">
        <v>2023.6719553510056</v>
      </c>
      <c r="R38" s="43">
        <v>86.215231399999993</v>
      </c>
      <c r="S38" s="43">
        <v>3649.5374252199999</v>
      </c>
      <c r="T38" s="43">
        <v>120.23317068915431</v>
      </c>
      <c r="U38" s="43">
        <v>40.195174369999989</v>
      </c>
      <c r="V38" s="43">
        <v>6601.0499999999993</v>
      </c>
      <c r="W38" s="43">
        <v>1676.5991662908357</v>
      </c>
      <c r="X38" s="43">
        <v>839.31790727047439</v>
      </c>
      <c r="Y38" s="37">
        <v>365.52787264152573</v>
      </c>
      <c r="Z38" s="36">
        <f t="shared" si="0"/>
        <v>34231.228476591365</v>
      </c>
    </row>
    <row r="39" spans="1:29" s="1" customFormat="1" ht="13.7" customHeight="1" x14ac:dyDescent="0.2">
      <c r="A39" s="109">
        <v>2021</v>
      </c>
      <c r="B39" s="42">
        <v>3062.3639938361466</v>
      </c>
      <c r="C39" s="43">
        <v>21679.86352975</v>
      </c>
      <c r="D39" s="43">
        <v>1409.6319402199999</v>
      </c>
      <c r="E39" s="43">
        <v>263.04194141335154</v>
      </c>
      <c r="F39" s="43">
        <v>62.720299576746214</v>
      </c>
      <c r="G39" s="43">
        <v>252.16422758000002</v>
      </c>
      <c r="H39" s="43">
        <v>331.79348401999999</v>
      </c>
      <c r="I39" s="43">
        <v>1013.9266886299999</v>
      </c>
      <c r="J39" s="43">
        <v>4971.8258499599997</v>
      </c>
      <c r="K39" s="43">
        <v>0</v>
      </c>
      <c r="L39" s="43">
        <v>1785.3895344880693</v>
      </c>
      <c r="M39" s="43">
        <v>1392.7232024</v>
      </c>
      <c r="N39" s="43">
        <v>21.019799019773984</v>
      </c>
      <c r="O39" s="43">
        <v>4870.8648616205455</v>
      </c>
      <c r="P39" s="43">
        <v>4637.8951146199997</v>
      </c>
      <c r="Q39" s="43">
        <v>4056.6043830560602</v>
      </c>
      <c r="R39" s="43">
        <v>7.2255602400000001</v>
      </c>
      <c r="S39" s="43">
        <v>6024.2732626200004</v>
      </c>
      <c r="T39" s="43">
        <v>343.09876302547946</v>
      </c>
      <c r="U39" s="43">
        <v>91.520628060000007</v>
      </c>
      <c r="V39" s="43">
        <v>12216.89</v>
      </c>
      <c r="W39" s="43">
        <v>3348.1077773099992</v>
      </c>
      <c r="X39" s="43">
        <v>1602.4265229972616</v>
      </c>
      <c r="Y39" s="37">
        <v>758.73846144000004</v>
      </c>
      <c r="Z39" s="36">
        <f t="shared" si="0"/>
        <v>74204.109825883439</v>
      </c>
    </row>
    <row r="40" spans="1:29" s="1" customFormat="1" ht="13.7" customHeight="1" x14ac:dyDescent="0.2">
      <c r="A40" s="109">
        <v>2022</v>
      </c>
      <c r="B40" s="42">
        <v>9367.406038314979</v>
      </c>
      <c r="C40" s="43">
        <v>58511.221468740005</v>
      </c>
      <c r="D40" s="43">
        <v>4683.9306470299998</v>
      </c>
      <c r="E40" s="43">
        <v>477.30225215702103</v>
      </c>
      <c r="F40" s="43">
        <v>2268.0785505838103</v>
      </c>
      <c r="G40" s="43">
        <v>1808.26783361</v>
      </c>
      <c r="H40" s="43">
        <v>611.83616818589201</v>
      </c>
      <c r="I40" s="43">
        <v>2504.726529</v>
      </c>
      <c r="J40" s="43">
        <v>10101.401207480001</v>
      </c>
      <c r="K40" s="43">
        <v>0</v>
      </c>
      <c r="L40" s="43">
        <v>4083.8630076423001</v>
      </c>
      <c r="M40" s="43">
        <v>2423.1311467</v>
      </c>
      <c r="N40" s="43">
        <v>61.8673108366268</v>
      </c>
      <c r="O40" s="43">
        <v>7387.4002755370993</v>
      </c>
      <c r="P40" s="43">
        <v>7383.2565620900004</v>
      </c>
      <c r="Q40" s="43">
        <v>4253.05140064016</v>
      </c>
      <c r="R40" s="43">
        <v>3398.8810429999999</v>
      </c>
      <c r="S40" s="43">
        <v>6588.8059189600008</v>
      </c>
      <c r="T40" s="43">
        <v>3469.31336824142</v>
      </c>
      <c r="U40" s="43">
        <v>14.611114610000001</v>
      </c>
      <c r="V40" s="43">
        <v>20898.62</v>
      </c>
      <c r="W40" s="43">
        <v>5761.1465073992395</v>
      </c>
      <c r="X40" s="43">
        <v>2442.5801550338197</v>
      </c>
      <c r="Y40" s="37">
        <v>1910.4257089</v>
      </c>
      <c r="Z40" s="36">
        <f t="shared" si="0"/>
        <v>160411.12421469242</v>
      </c>
    </row>
    <row r="41" spans="1:29" s="1" customFormat="1" ht="13.7" customHeight="1" x14ac:dyDescent="0.2">
      <c r="A41" s="109">
        <v>2023</v>
      </c>
      <c r="B41" s="42">
        <v>21945.464665</v>
      </c>
      <c r="C41" s="43">
        <v>151069.77119983602</v>
      </c>
      <c r="D41" s="43">
        <v>13911.50965358</v>
      </c>
      <c r="E41" s="43">
        <v>1222.5334300118038</v>
      </c>
      <c r="F41" s="43">
        <v>3781.74</v>
      </c>
      <c r="G41" s="43">
        <v>2812.8197055299997</v>
      </c>
      <c r="H41" s="43">
        <v>2176.7378120000003</v>
      </c>
      <c r="I41" s="43">
        <v>3011.3028609999997</v>
      </c>
      <c r="J41" s="43">
        <v>18971.106647649998</v>
      </c>
      <c r="K41" s="43">
        <v>0</v>
      </c>
      <c r="L41" s="43">
        <v>10588.424870687315</v>
      </c>
      <c r="M41" s="43">
        <v>4983.901021915015</v>
      </c>
      <c r="N41" s="43">
        <v>162.47017450085792</v>
      </c>
      <c r="O41" s="43">
        <v>14934.671580661554</v>
      </c>
      <c r="P41" s="43">
        <v>17905.865708938483</v>
      </c>
      <c r="Q41" s="43">
        <v>8098.5090996695199</v>
      </c>
      <c r="R41" s="43">
        <v>5697.1848213908879</v>
      </c>
      <c r="S41" s="43">
        <v>13152.007304580002</v>
      </c>
      <c r="T41" s="43">
        <v>8396.947671316284</v>
      </c>
      <c r="U41" s="43">
        <v>10.03681797200518</v>
      </c>
      <c r="V41" s="43">
        <v>49454.54</v>
      </c>
      <c r="W41" s="43">
        <v>9602.619999999999</v>
      </c>
      <c r="X41" s="43">
        <v>5299.5326809729359</v>
      </c>
      <c r="Y41" s="37">
        <v>1462.44363208</v>
      </c>
      <c r="Z41" s="36">
        <f t="shared" si="0"/>
        <v>368652.14135929267</v>
      </c>
    </row>
    <row r="42" spans="1:29" s="1" customFormat="1" ht="13.7" customHeight="1" x14ac:dyDescent="0.2">
      <c r="A42" s="109">
        <v>2024</v>
      </c>
      <c r="B42" s="42">
        <v>77244.030265000009</v>
      </c>
      <c r="C42" s="43">
        <v>512890.69972387236</v>
      </c>
      <c r="D42" s="43">
        <v>34167.067214659997</v>
      </c>
      <c r="E42" s="43">
        <v>35888.313412089999</v>
      </c>
      <c r="F42" s="43">
        <v>2366.52</v>
      </c>
      <c r="G42" s="43">
        <v>1923.80149878</v>
      </c>
      <c r="H42" s="43">
        <v>3962.2231720300001</v>
      </c>
      <c r="I42" s="43">
        <v>1472.33802573</v>
      </c>
      <c r="J42" s="43">
        <v>46597.55808468</v>
      </c>
      <c r="K42" s="43">
        <v>0</v>
      </c>
      <c r="L42" s="43"/>
      <c r="M42" s="43">
        <v>18599.209351110003</v>
      </c>
      <c r="N42" s="43">
        <v>1990.9255845299997</v>
      </c>
      <c r="O42" s="43">
        <v>38295.299024109998</v>
      </c>
      <c r="P42" s="43">
        <v>49084.76</v>
      </c>
      <c r="Q42" s="43">
        <v>9285.3466276726595</v>
      </c>
      <c r="R42" s="43">
        <v>31389.650233990003</v>
      </c>
      <c r="S42" s="43">
        <v>12449.267372959999</v>
      </c>
      <c r="T42" s="43"/>
      <c r="U42" s="43">
        <v>0</v>
      </c>
      <c r="V42" s="43">
        <v>21509.86</v>
      </c>
      <c r="W42" s="43">
        <v>18938.886895899996</v>
      </c>
      <c r="X42" s="43">
        <v>10011.961944207284</v>
      </c>
      <c r="Y42" s="37">
        <v>11437.546636500001</v>
      </c>
      <c r="Z42" s="36">
        <f t="shared" si="0"/>
        <v>939505.2650678223</v>
      </c>
    </row>
    <row r="43" spans="1:29" s="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</row>
    <row r="44" spans="1:29" s="1" customFormat="1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9" s="1" customFormat="1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9" s="1" customFormat="1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9" s="1" customFormat="1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9" s="1" customFormat="1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  <c r="AA48" s="22"/>
      <c r="AB48" s="22"/>
      <c r="AC48" s="22"/>
    </row>
    <row r="49" spans="1:26" x14ac:dyDescent="0.2">
      <c r="A49" s="106"/>
      <c r="Z49" s="110"/>
    </row>
    <row r="50" spans="1:26" x14ac:dyDescent="0.2">
      <c r="A50" s="106"/>
      <c r="Z50" s="110"/>
    </row>
    <row r="51" spans="1:26" x14ac:dyDescent="0.2">
      <c r="A51" s="106"/>
    </row>
    <row r="52" spans="1:26" x14ac:dyDescent="0.2">
      <c r="A52" s="106"/>
    </row>
    <row r="53" spans="1:26" x14ac:dyDescent="0.2">
      <c r="A53" s="106"/>
    </row>
    <row r="54" spans="1:26" x14ac:dyDescent="0.2">
      <c r="A54" s="106"/>
    </row>
    <row r="55" spans="1:26" x14ac:dyDescent="0.2">
      <c r="A55" s="106"/>
    </row>
    <row r="56" spans="1:26" x14ac:dyDescent="0.2">
      <c r="A56" s="106"/>
    </row>
    <row r="57" spans="1:26" x14ac:dyDescent="0.2">
      <c r="A57" s="106"/>
    </row>
    <row r="58" spans="1:26" x14ac:dyDescent="0.2">
      <c r="A58" s="106"/>
    </row>
    <row r="59" spans="1:26" x14ac:dyDescent="0.2">
      <c r="A59" s="106"/>
    </row>
    <row r="60" spans="1:26" x14ac:dyDescent="0.2">
      <c r="A60" s="106"/>
    </row>
    <row r="61" spans="1:26" x14ac:dyDescent="0.2">
      <c r="A61" s="106"/>
    </row>
    <row r="62" spans="1:26" x14ac:dyDescent="0.2">
      <c r="A62" s="106"/>
    </row>
    <row r="63" spans="1:26" x14ac:dyDescent="0.2">
      <c r="A63" s="106"/>
    </row>
    <row r="64" spans="1:26" x14ac:dyDescent="0.2">
      <c r="A64" s="106"/>
    </row>
    <row r="65" spans="1:1" x14ac:dyDescent="0.2">
      <c r="A65" s="106"/>
    </row>
    <row r="66" spans="1:1" x14ac:dyDescent="0.2">
      <c r="A66" s="106"/>
    </row>
    <row r="67" spans="1:1" x14ac:dyDescent="0.2">
      <c r="A67" s="106"/>
    </row>
    <row r="68" spans="1:1" x14ac:dyDescent="0.2">
      <c r="A68" s="106"/>
    </row>
    <row r="69" spans="1:1" x14ac:dyDescent="0.2">
      <c r="A69" s="106"/>
    </row>
    <row r="70" spans="1:1" x14ac:dyDescent="0.2">
      <c r="A70" s="106"/>
    </row>
    <row r="71" spans="1:1" x14ac:dyDescent="0.2">
      <c r="A71" s="106"/>
    </row>
    <row r="72" spans="1:1" x14ac:dyDescent="0.2">
      <c r="A72" s="106"/>
    </row>
    <row r="73" spans="1:1" x14ac:dyDescent="0.2">
      <c r="A73" s="106"/>
    </row>
    <row r="74" spans="1:1" x14ac:dyDescent="0.2">
      <c r="A74" s="106"/>
    </row>
    <row r="75" spans="1:1" x14ac:dyDescent="0.2">
      <c r="A75" s="106"/>
    </row>
    <row r="76" spans="1:1" x14ac:dyDescent="0.2">
      <c r="A76" s="106"/>
    </row>
    <row r="77" spans="1:1" x14ac:dyDescent="0.2">
      <c r="A77" s="106"/>
    </row>
    <row r="78" spans="1:1" x14ac:dyDescent="0.2">
      <c r="A78" s="106"/>
    </row>
    <row r="79" spans="1:1" x14ac:dyDescent="0.2">
      <c r="A79" s="106"/>
    </row>
    <row r="80" spans="1:1" x14ac:dyDescent="0.2">
      <c r="A80" s="106"/>
    </row>
    <row r="81" spans="1:1" x14ac:dyDescent="0.2">
      <c r="A81" s="106"/>
    </row>
    <row r="82" spans="1:1" x14ac:dyDescent="0.2">
      <c r="A82" s="106"/>
    </row>
    <row r="83" spans="1:1" x14ac:dyDescent="0.2">
      <c r="A83" s="106"/>
    </row>
    <row r="84" spans="1:1" x14ac:dyDescent="0.2">
      <c r="A84" s="106"/>
    </row>
    <row r="85" spans="1:1" x14ac:dyDescent="0.2">
      <c r="A85" s="106"/>
    </row>
    <row r="86" spans="1:1" x14ac:dyDescent="0.2">
      <c r="A86" s="106"/>
    </row>
    <row r="87" spans="1:1" x14ac:dyDescent="0.2">
      <c r="A87" s="106"/>
    </row>
    <row r="88" spans="1:1" x14ac:dyDescent="0.2">
      <c r="A88" s="106"/>
    </row>
    <row r="89" spans="1:1" x14ac:dyDescent="0.2">
      <c r="A89" s="106"/>
    </row>
    <row r="90" spans="1:1" x14ac:dyDescent="0.2">
      <c r="A90" s="106"/>
    </row>
    <row r="91" spans="1:1" x14ac:dyDescent="0.2">
      <c r="A91" s="106"/>
    </row>
    <row r="92" spans="1:1" x14ac:dyDescent="0.2">
      <c r="A92" s="106"/>
    </row>
    <row r="93" spans="1:1" x14ac:dyDescent="0.2">
      <c r="A93" s="106"/>
    </row>
    <row r="94" spans="1:1" x14ac:dyDescent="0.2">
      <c r="A94" s="106"/>
    </row>
    <row r="95" spans="1:1" x14ac:dyDescent="0.2">
      <c r="A95" s="106"/>
    </row>
    <row r="96" spans="1:1" x14ac:dyDescent="0.2">
      <c r="A96" s="106"/>
    </row>
    <row r="97" spans="1:1" x14ac:dyDescent="0.2">
      <c r="A97" s="106"/>
    </row>
    <row r="98" spans="1:1" x14ac:dyDescent="0.2">
      <c r="A98" s="106"/>
    </row>
    <row r="99" spans="1:1" x14ac:dyDescent="0.2">
      <c r="A99" s="106"/>
    </row>
    <row r="100" spans="1:1" x14ac:dyDescent="0.2">
      <c r="A100" s="106"/>
    </row>
    <row r="101" spans="1:1" x14ac:dyDescent="0.2">
      <c r="A101" s="106"/>
    </row>
    <row r="102" spans="1:1" x14ac:dyDescent="0.2">
      <c r="A102" s="106"/>
    </row>
    <row r="103" spans="1:1" x14ac:dyDescent="0.2">
      <c r="A103" s="106"/>
    </row>
    <row r="104" spans="1:1" x14ac:dyDescent="0.2">
      <c r="A104" s="106"/>
    </row>
    <row r="105" spans="1:1" x14ac:dyDescent="0.2">
      <c r="A105" s="106"/>
    </row>
    <row r="106" spans="1:1" x14ac:dyDescent="0.2">
      <c r="A106" s="106"/>
    </row>
    <row r="107" spans="1:1" x14ac:dyDescent="0.2">
      <c r="A107" s="106"/>
    </row>
    <row r="108" spans="1:1" x14ac:dyDescent="0.2">
      <c r="A108" s="106"/>
    </row>
    <row r="109" spans="1:1" x14ac:dyDescent="0.2">
      <c r="A109" s="106"/>
    </row>
    <row r="110" spans="1:1" x14ac:dyDescent="0.2">
      <c r="A110" s="106"/>
    </row>
    <row r="111" spans="1:1" x14ac:dyDescent="0.2">
      <c r="A111" s="106"/>
    </row>
    <row r="112" spans="1:1" x14ac:dyDescent="0.2">
      <c r="A112" s="106"/>
    </row>
    <row r="113" spans="1:1" x14ac:dyDescent="0.2">
      <c r="A113" s="106"/>
    </row>
    <row r="114" spans="1:1" x14ac:dyDescent="0.2">
      <c r="A114" s="106"/>
    </row>
    <row r="115" spans="1:1" x14ac:dyDescent="0.2">
      <c r="A115" s="106"/>
    </row>
    <row r="116" spans="1:1" x14ac:dyDescent="0.2">
      <c r="A116" s="106"/>
    </row>
    <row r="117" spans="1:1" x14ac:dyDescent="0.2">
      <c r="A117" s="106"/>
    </row>
    <row r="118" spans="1:1" x14ac:dyDescent="0.2">
      <c r="A118" s="106"/>
    </row>
    <row r="119" spans="1:1" x14ac:dyDescent="0.2">
      <c r="A119" s="106"/>
    </row>
    <row r="120" spans="1:1" x14ac:dyDescent="0.2">
      <c r="A120" s="106"/>
    </row>
    <row r="121" spans="1:1" x14ac:dyDescent="0.2">
      <c r="A121" s="106"/>
    </row>
    <row r="122" spans="1:1" x14ac:dyDescent="0.2">
      <c r="A122" s="106"/>
    </row>
    <row r="123" spans="1:1" x14ac:dyDescent="0.2">
      <c r="A123" s="106"/>
    </row>
    <row r="124" spans="1:1" x14ac:dyDescent="0.2">
      <c r="A124" s="106"/>
    </row>
    <row r="125" spans="1:1" x14ac:dyDescent="0.2">
      <c r="A125" s="106"/>
    </row>
    <row r="126" spans="1:1" x14ac:dyDescent="0.2">
      <c r="A126" s="106"/>
    </row>
    <row r="127" spans="1:1" x14ac:dyDescent="0.2">
      <c r="A127" s="106"/>
    </row>
    <row r="128" spans="1:1" x14ac:dyDescent="0.2">
      <c r="A128" s="106"/>
    </row>
    <row r="129" spans="1:1" x14ac:dyDescent="0.2">
      <c r="A129" s="106"/>
    </row>
    <row r="130" spans="1:1" x14ac:dyDescent="0.2">
      <c r="A130" s="106"/>
    </row>
    <row r="131" spans="1:1" x14ac:dyDescent="0.2">
      <c r="A131" s="106"/>
    </row>
    <row r="132" spans="1:1" x14ac:dyDescent="0.2">
      <c r="A132" s="106"/>
    </row>
    <row r="133" spans="1:1" x14ac:dyDescent="0.2">
      <c r="A133" s="106"/>
    </row>
    <row r="134" spans="1:1" x14ac:dyDescent="0.2">
      <c r="A134" s="106"/>
    </row>
    <row r="135" spans="1:1" x14ac:dyDescent="0.2">
      <c r="A135" s="106"/>
    </row>
    <row r="136" spans="1:1" x14ac:dyDescent="0.2">
      <c r="A136" s="106"/>
    </row>
    <row r="137" spans="1:1" x14ac:dyDescent="0.2">
      <c r="A137" s="106"/>
    </row>
    <row r="138" spans="1:1" x14ac:dyDescent="0.2">
      <c r="A138" s="106"/>
    </row>
    <row r="139" spans="1:1" x14ac:dyDescent="0.2">
      <c r="A139" s="106"/>
    </row>
    <row r="140" spans="1:1" x14ac:dyDescent="0.2">
      <c r="A140" s="106"/>
    </row>
    <row r="141" spans="1:1" x14ac:dyDescent="0.2">
      <c r="A141" s="106"/>
    </row>
    <row r="142" spans="1:1" x14ac:dyDescent="0.2">
      <c r="A142" s="106"/>
    </row>
    <row r="143" spans="1:1" x14ac:dyDescent="0.2">
      <c r="A143" s="106"/>
    </row>
    <row r="144" spans="1:1" x14ac:dyDescent="0.2">
      <c r="A144" s="106"/>
    </row>
    <row r="145" spans="1:1" x14ac:dyDescent="0.2">
      <c r="A145" s="106"/>
    </row>
    <row r="146" spans="1:1" x14ac:dyDescent="0.2">
      <c r="A146" s="106"/>
    </row>
    <row r="147" spans="1:1" x14ac:dyDescent="0.2">
      <c r="A147" s="106"/>
    </row>
    <row r="148" spans="1:1" x14ac:dyDescent="0.2">
      <c r="A148" s="106"/>
    </row>
    <row r="149" spans="1:1" x14ac:dyDescent="0.2">
      <c r="A149" s="106"/>
    </row>
    <row r="150" spans="1:1" x14ac:dyDescent="0.2">
      <c r="A150" s="106"/>
    </row>
    <row r="151" spans="1:1" x14ac:dyDescent="0.2">
      <c r="A151" s="106"/>
    </row>
    <row r="152" spans="1:1" x14ac:dyDescent="0.2">
      <c r="A152" s="106"/>
    </row>
    <row r="153" spans="1:1" x14ac:dyDescent="0.2">
      <c r="A153" s="106"/>
    </row>
    <row r="154" spans="1:1" x14ac:dyDescent="0.2">
      <c r="A154" s="106"/>
    </row>
    <row r="155" spans="1:1" x14ac:dyDescent="0.2">
      <c r="A155" s="106"/>
    </row>
    <row r="156" spans="1:1" x14ac:dyDescent="0.2">
      <c r="A156" s="106"/>
    </row>
    <row r="157" spans="1:1" x14ac:dyDescent="0.2">
      <c r="A157" s="106"/>
    </row>
    <row r="158" spans="1:1" x14ac:dyDescent="0.2">
      <c r="A158" s="106"/>
    </row>
    <row r="159" spans="1:1" x14ac:dyDescent="0.2">
      <c r="A159" s="106"/>
    </row>
    <row r="160" spans="1:1" x14ac:dyDescent="0.2">
      <c r="A160" s="106"/>
    </row>
    <row r="161" spans="1:1" x14ac:dyDescent="0.2">
      <c r="A161" s="106"/>
    </row>
    <row r="162" spans="1:1" x14ac:dyDescent="0.2">
      <c r="A162" s="106"/>
    </row>
    <row r="163" spans="1:1" x14ac:dyDescent="0.2">
      <c r="A163" s="106"/>
    </row>
    <row r="164" spans="1:1" x14ac:dyDescent="0.2">
      <c r="A164" s="106"/>
    </row>
    <row r="165" spans="1:1" x14ac:dyDescent="0.2">
      <c r="A165" s="106"/>
    </row>
    <row r="166" spans="1:1" x14ac:dyDescent="0.2">
      <c r="A166" s="106"/>
    </row>
    <row r="167" spans="1:1" x14ac:dyDescent="0.2">
      <c r="A167" s="106"/>
    </row>
    <row r="168" spans="1:1" x14ac:dyDescent="0.2">
      <c r="A168" s="106"/>
    </row>
    <row r="169" spans="1:1" x14ac:dyDescent="0.2">
      <c r="A169" s="106"/>
    </row>
    <row r="170" spans="1:1" x14ac:dyDescent="0.2">
      <c r="A170" s="106"/>
    </row>
    <row r="171" spans="1:1" x14ac:dyDescent="0.2">
      <c r="A171" s="106"/>
    </row>
    <row r="172" spans="1:1" x14ac:dyDescent="0.2">
      <c r="A172" s="106"/>
    </row>
    <row r="173" spans="1:1" x14ac:dyDescent="0.2">
      <c r="A173" s="106"/>
    </row>
    <row r="174" spans="1:1" x14ac:dyDescent="0.2">
      <c r="A174" s="106"/>
    </row>
    <row r="175" spans="1:1" x14ac:dyDescent="0.2">
      <c r="A175" s="106"/>
    </row>
    <row r="176" spans="1:1" x14ac:dyDescent="0.2">
      <c r="A176" s="106"/>
    </row>
    <row r="177" spans="1:1" x14ac:dyDescent="0.2">
      <c r="A177" s="106"/>
    </row>
    <row r="178" spans="1:1" x14ac:dyDescent="0.2">
      <c r="A178" s="106"/>
    </row>
    <row r="179" spans="1:1" x14ac:dyDescent="0.2">
      <c r="A179" s="106"/>
    </row>
    <row r="180" spans="1:1" x14ac:dyDescent="0.2">
      <c r="A180" s="106"/>
    </row>
    <row r="181" spans="1:1" x14ac:dyDescent="0.2">
      <c r="A181" s="106"/>
    </row>
    <row r="182" spans="1:1" x14ac:dyDescent="0.2">
      <c r="A182" s="106"/>
    </row>
    <row r="183" spans="1:1" x14ac:dyDescent="0.2">
      <c r="A183" s="106"/>
    </row>
    <row r="184" spans="1:1" x14ac:dyDescent="0.2">
      <c r="A184" s="106"/>
    </row>
    <row r="185" spans="1:1" x14ac:dyDescent="0.2">
      <c r="A185" s="106"/>
    </row>
    <row r="186" spans="1:1" x14ac:dyDescent="0.2">
      <c r="A186" s="106"/>
    </row>
    <row r="187" spans="1:1" x14ac:dyDescent="0.2">
      <c r="A187" s="106"/>
    </row>
    <row r="188" spans="1:1" x14ac:dyDescent="0.2">
      <c r="A188" s="106"/>
    </row>
    <row r="189" spans="1:1" x14ac:dyDescent="0.2">
      <c r="A189" s="106"/>
    </row>
    <row r="190" spans="1:1" x14ac:dyDescent="0.2">
      <c r="A190" s="106"/>
    </row>
    <row r="191" spans="1:1" x14ac:dyDescent="0.2">
      <c r="A191" s="106"/>
    </row>
    <row r="192" spans="1:1" x14ac:dyDescent="0.2">
      <c r="A192" s="106"/>
    </row>
    <row r="193" spans="1:1" x14ac:dyDescent="0.2">
      <c r="A193" s="106"/>
    </row>
    <row r="194" spans="1:1" x14ac:dyDescent="0.2">
      <c r="A194" s="106"/>
    </row>
    <row r="195" spans="1:1" x14ac:dyDescent="0.2">
      <c r="A195" s="106"/>
    </row>
    <row r="196" spans="1:1" x14ac:dyDescent="0.2">
      <c r="A196" s="106"/>
    </row>
    <row r="197" spans="1:1" x14ac:dyDescent="0.2">
      <c r="A197" s="106"/>
    </row>
    <row r="198" spans="1:1" x14ac:dyDescent="0.2">
      <c r="A198" s="106"/>
    </row>
    <row r="199" spans="1:1" x14ac:dyDescent="0.2">
      <c r="A199" s="106"/>
    </row>
    <row r="200" spans="1:1" x14ac:dyDescent="0.2">
      <c r="A200" s="106"/>
    </row>
    <row r="201" spans="1:1" x14ac:dyDescent="0.2">
      <c r="A201" s="106"/>
    </row>
    <row r="202" spans="1:1" x14ac:dyDescent="0.2">
      <c r="A202" s="106"/>
    </row>
    <row r="203" spans="1:1" x14ac:dyDescent="0.2">
      <c r="A203" s="106"/>
    </row>
    <row r="204" spans="1:1" x14ac:dyDescent="0.2">
      <c r="A204" s="106"/>
    </row>
    <row r="205" spans="1:1" x14ac:dyDescent="0.2">
      <c r="A205" s="106"/>
    </row>
    <row r="206" spans="1:1" x14ac:dyDescent="0.2">
      <c r="A206" s="106"/>
    </row>
    <row r="207" spans="1:1" x14ac:dyDescent="0.2">
      <c r="A207" s="106"/>
    </row>
    <row r="208" spans="1:1" x14ac:dyDescent="0.2">
      <c r="A208" s="106"/>
    </row>
    <row r="209" spans="1:1" x14ac:dyDescent="0.2">
      <c r="A209" s="106"/>
    </row>
    <row r="210" spans="1:1" x14ac:dyDescent="0.2">
      <c r="A210" s="106"/>
    </row>
    <row r="211" spans="1:1" x14ac:dyDescent="0.2">
      <c r="A211" s="106"/>
    </row>
    <row r="212" spans="1:1" x14ac:dyDescent="0.2">
      <c r="A212" s="106"/>
    </row>
    <row r="213" spans="1:1" x14ac:dyDescent="0.2">
      <c r="A213" s="106"/>
    </row>
    <row r="214" spans="1:1" x14ac:dyDescent="0.2">
      <c r="A214" s="106"/>
    </row>
    <row r="215" spans="1:1" x14ac:dyDescent="0.2">
      <c r="A215" s="106"/>
    </row>
    <row r="216" spans="1:1" x14ac:dyDescent="0.2">
      <c r="A216" s="106"/>
    </row>
    <row r="217" spans="1:1" x14ac:dyDescent="0.2">
      <c r="A217" s="106"/>
    </row>
    <row r="218" spans="1:1" x14ac:dyDescent="0.2">
      <c r="A218" s="106"/>
    </row>
    <row r="219" spans="1:1" x14ac:dyDescent="0.2">
      <c r="A219" s="106"/>
    </row>
    <row r="220" spans="1:1" x14ac:dyDescent="0.2">
      <c r="A220" s="106"/>
    </row>
    <row r="221" spans="1:1" x14ac:dyDescent="0.2">
      <c r="A221" s="106"/>
    </row>
    <row r="222" spans="1:1" x14ac:dyDescent="0.2">
      <c r="A222" s="106"/>
    </row>
    <row r="223" spans="1:1" x14ac:dyDescent="0.2">
      <c r="A223" s="106"/>
    </row>
    <row r="224" spans="1:1" x14ac:dyDescent="0.2">
      <c r="A224" s="106"/>
    </row>
    <row r="225" spans="1:1" x14ac:dyDescent="0.2">
      <c r="A225" s="106"/>
    </row>
    <row r="226" spans="1:1" x14ac:dyDescent="0.2">
      <c r="A226" s="106"/>
    </row>
    <row r="227" spans="1:1" x14ac:dyDescent="0.2">
      <c r="A227" s="106"/>
    </row>
    <row r="228" spans="1:1" x14ac:dyDescent="0.2">
      <c r="A228" s="106"/>
    </row>
    <row r="229" spans="1:1" x14ac:dyDescent="0.2">
      <c r="A229" s="106"/>
    </row>
    <row r="230" spans="1:1" x14ac:dyDescent="0.2">
      <c r="A230" s="106"/>
    </row>
    <row r="231" spans="1:1" x14ac:dyDescent="0.2">
      <c r="A231" s="106"/>
    </row>
    <row r="232" spans="1:1" x14ac:dyDescent="0.2">
      <c r="A232" s="106"/>
    </row>
    <row r="233" spans="1:1" x14ac:dyDescent="0.2">
      <c r="A233" s="106"/>
    </row>
    <row r="234" spans="1:1" x14ac:dyDescent="0.2">
      <c r="A234" s="106"/>
    </row>
    <row r="235" spans="1:1" x14ac:dyDescent="0.2">
      <c r="A235" s="106"/>
    </row>
    <row r="236" spans="1:1" x14ac:dyDescent="0.2">
      <c r="A236" s="106"/>
    </row>
    <row r="237" spans="1:1" x14ac:dyDescent="0.2">
      <c r="A237" s="106"/>
    </row>
    <row r="238" spans="1:1" x14ac:dyDescent="0.2">
      <c r="A238" s="106"/>
    </row>
    <row r="239" spans="1:1" x14ac:dyDescent="0.2">
      <c r="A239" s="106"/>
    </row>
    <row r="240" spans="1:1" x14ac:dyDescent="0.2">
      <c r="A240" s="106"/>
    </row>
    <row r="241" spans="1:1" x14ac:dyDescent="0.2">
      <c r="A241" s="106"/>
    </row>
    <row r="242" spans="1:1" x14ac:dyDescent="0.2">
      <c r="A242" s="106"/>
    </row>
    <row r="243" spans="1:1" x14ac:dyDescent="0.2">
      <c r="A243" s="106"/>
    </row>
    <row r="244" spans="1:1" x14ac:dyDescent="0.2">
      <c r="A244" s="106"/>
    </row>
    <row r="245" spans="1:1" x14ac:dyDescent="0.2">
      <c r="A245" s="106"/>
    </row>
    <row r="246" spans="1:1" x14ac:dyDescent="0.2">
      <c r="A246" s="106"/>
    </row>
    <row r="247" spans="1:1" x14ac:dyDescent="0.2">
      <c r="A247" s="106"/>
    </row>
    <row r="248" spans="1:1" x14ac:dyDescent="0.2">
      <c r="A248" s="106"/>
    </row>
    <row r="249" spans="1:1" x14ac:dyDescent="0.2">
      <c r="A249" s="106"/>
    </row>
    <row r="250" spans="1:1" x14ac:dyDescent="0.2">
      <c r="A250" s="106"/>
    </row>
    <row r="251" spans="1:1" x14ac:dyDescent="0.2">
      <c r="A251" s="106"/>
    </row>
    <row r="252" spans="1:1" x14ac:dyDescent="0.2">
      <c r="A252" s="106"/>
    </row>
    <row r="253" spans="1:1" x14ac:dyDescent="0.2">
      <c r="A253" s="106"/>
    </row>
    <row r="254" spans="1:1" x14ac:dyDescent="0.2">
      <c r="A254" s="106"/>
    </row>
    <row r="255" spans="1:1" x14ac:dyDescent="0.2">
      <c r="A255" s="106"/>
    </row>
    <row r="256" spans="1:1" x14ac:dyDescent="0.2">
      <c r="A256" s="106"/>
    </row>
    <row r="257" spans="1:1" x14ac:dyDescent="0.2">
      <c r="A257" s="106"/>
    </row>
    <row r="258" spans="1:1" x14ac:dyDescent="0.2">
      <c r="A258" s="106"/>
    </row>
    <row r="259" spans="1:1" x14ac:dyDescent="0.2">
      <c r="A259" s="106"/>
    </row>
    <row r="260" spans="1:1" x14ac:dyDescent="0.2">
      <c r="A260" s="106"/>
    </row>
    <row r="261" spans="1:1" x14ac:dyDescent="0.2">
      <c r="A261" s="106"/>
    </row>
    <row r="262" spans="1:1" x14ac:dyDescent="0.2">
      <c r="A262" s="106"/>
    </row>
    <row r="263" spans="1:1" x14ac:dyDescent="0.2">
      <c r="A263" s="106"/>
    </row>
    <row r="264" spans="1:1" x14ac:dyDescent="0.2">
      <c r="A264" s="106"/>
    </row>
    <row r="265" spans="1:1" x14ac:dyDescent="0.2">
      <c r="A265" s="106"/>
    </row>
    <row r="266" spans="1:1" x14ac:dyDescent="0.2">
      <c r="A266" s="106"/>
    </row>
    <row r="267" spans="1:1" x14ac:dyDescent="0.2">
      <c r="A267" s="106"/>
    </row>
    <row r="268" spans="1:1" x14ac:dyDescent="0.2">
      <c r="A268" s="106"/>
    </row>
    <row r="269" spans="1:1" x14ac:dyDescent="0.2">
      <c r="A269" s="106"/>
    </row>
    <row r="270" spans="1:1" x14ac:dyDescent="0.2">
      <c r="A270" s="106"/>
    </row>
    <row r="271" spans="1:1" x14ac:dyDescent="0.2">
      <c r="A271" s="106"/>
    </row>
    <row r="272" spans="1:1" x14ac:dyDescent="0.2">
      <c r="A272" s="106"/>
    </row>
    <row r="273" spans="1:1" x14ac:dyDescent="0.2">
      <c r="A273" s="106"/>
    </row>
    <row r="274" spans="1:1" x14ac:dyDescent="0.2">
      <c r="A274" s="106"/>
    </row>
    <row r="275" spans="1:1" x14ac:dyDescent="0.2">
      <c r="A275" s="106"/>
    </row>
    <row r="276" spans="1:1" x14ac:dyDescent="0.2">
      <c r="A276" s="106"/>
    </row>
    <row r="277" spans="1:1" x14ac:dyDescent="0.2">
      <c r="A277" s="106"/>
    </row>
    <row r="278" spans="1:1" x14ac:dyDescent="0.2">
      <c r="A278" s="106"/>
    </row>
    <row r="279" spans="1:1" x14ac:dyDescent="0.2">
      <c r="A279" s="106"/>
    </row>
    <row r="280" spans="1:1" x14ac:dyDescent="0.2">
      <c r="A280" s="106"/>
    </row>
    <row r="281" spans="1:1" x14ac:dyDescent="0.2">
      <c r="A281" s="106"/>
    </row>
    <row r="282" spans="1:1" x14ac:dyDescent="0.2">
      <c r="A282" s="106"/>
    </row>
    <row r="283" spans="1:1" x14ac:dyDescent="0.2">
      <c r="A283" s="106"/>
    </row>
    <row r="284" spans="1:1" x14ac:dyDescent="0.2">
      <c r="A284" s="106"/>
    </row>
    <row r="285" spans="1:1" x14ac:dyDescent="0.2">
      <c r="A285" s="106"/>
    </row>
    <row r="286" spans="1:1" x14ac:dyDescent="0.2">
      <c r="A286" s="106"/>
    </row>
    <row r="287" spans="1:1" x14ac:dyDescent="0.2">
      <c r="A287" s="106"/>
    </row>
    <row r="288" spans="1:1" x14ac:dyDescent="0.2">
      <c r="A288" s="106"/>
    </row>
    <row r="289" spans="1:1" x14ac:dyDescent="0.2">
      <c r="A289" s="106"/>
    </row>
    <row r="290" spans="1:1" x14ac:dyDescent="0.2">
      <c r="A290" s="106"/>
    </row>
    <row r="291" spans="1:1" x14ac:dyDescent="0.2">
      <c r="A291" s="106"/>
    </row>
    <row r="292" spans="1:1" x14ac:dyDescent="0.2">
      <c r="A292" s="106"/>
    </row>
    <row r="293" spans="1:1" x14ac:dyDescent="0.2">
      <c r="A293" s="106"/>
    </row>
    <row r="294" spans="1:1" x14ac:dyDescent="0.2">
      <c r="A294" s="106"/>
    </row>
    <row r="295" spans="1:1" x14ac:dyDescent="0.2">
      <c r="A295" s="106"/>
    </row>
    <row r="296" spans="1:1" x14ac:dyDescent="0.2">
      <c r="A296" s="106"/>
    </row>
    <row r="297" spans="1:1" x14ac:dyDescent="0.2">
      <c r="A297" s="106"/>
    </row>
    <row r="298" spans="1:1" x14ac:dyDescent="0.2">
      <c r="A298" s="106"/>
    </row>
    <row r="299" spans="1:1" x14ac:dyDescent="0.2">
      <c r="A299" s="106"/>
    </row>
    <row r="300" spans="1:1" x14ac:dyDescent="0.2">
      <c r="A300" s="106"/>
    </row>
    <row r="301" spans="1:1" x14ac:dyDescent="0.2">
      <c r="A301" s="106"/>
    </row>
    <row r="302" spans="1:1" x14ac:dyDescent="0.2">
      <c r="A302" s="106"/>
    </row>
    <row r="303" spans="1:1" x14ac:dyDescent="0.2">
      <c r="A303" s="106"/>
    </row>
    <row r="304" spans="1:1" x14ac:dyDescent="0.2">
      <c r="A304" s="106"/>
    </row>
    <row r="305" spans="1:1" x14ac:dyDescent="0.2">
      <c r="A305" s="106"/>
    </row>
    <row r="306" spans="1:1" x14ac:dyDescent="0.2">
      <c r="A306" s="106"/>
    </row>
    <row r="307" spans="1:1" x14ac:dyDescent="0.2">
      <c r="A307" s="106"/>
    </row>
    <row r="308" spans="1:1" x14ac:dyDescent="0.2">
      <c r="A308" s="106"/>
    </row>
    <row r="309" spans="1:1" x14ac:dyDescent="0.2">
      <c r="A309" s="106"/>
    </row>
    <row r="310" spans="1:1" x14ac:dyDescent="0.2">
      <c r="A310" s="106"/>
    </row>
    <row r="311" spans="1:1" x14ac:dyDescent="0.2">
      <c r="A311" s="106"/>
    </row>
    <row r="312" spans="1:1" x14ac:dyDescent="0.2">
      <c r="A312" s="106"/>
    </row>
    <row r="313" spans="1:1" x14ac:dyDescent="0.2">
      <c r="A313" s="106"/>
    </row>
    <row r="314" spans="1:1" x14ac:dyDescent="0.2">
      <c r="A314" s="106"/>
    </row>
    <row r="315" spans="1:1" x14ac:dyDescent="0.2">
      <c r="A315" s="106"/>
    </row>
    <row r="316" spans="1:1" x14ac:dyDescent="0.2">
      <c r="A316" s="106"/>
    </row>
    <row r="317" spans="1:1" x14ac:dyDescent="0.2">
      <c r="A317" s="106"/>
    </row>
    <row r="318" spans="1:1" x14ac:dyDescent="0.2">
      <c r="A318" s="106"/>
    </row>
    <row r="319" spans="1:1" x14ac:dyDescent="0.2">
      <c r="A319" s="106"/>
    </row>
    <row r="320" spans="1:1" x14ac:dyDescent="0.2">
      <c r="A320" s="106"/>
    </row>
    <row r="321" spans="1:1" x14ac:dyDescent="0.2">
      <c r="A321" s="106"/>
    </row>
    <row r="322" spans="1:1" x14ac:dyDescent="0.2">
      <c r="A322" s="106"/>
    </row>
    <row r="323" spans="1:1" x14ac:dyDescent="0.2">
      <c r="A323" s="106"/>
    </row>
    <row r="324" spans="1:1" x14ac:dyDescent="0.2">
      <c r="A324" s="106"/>
    </row>
    <row r="325" spans="1:1" x14ac:dyDescent="0.2">
      <c r="A325" s="106"/>
    </row>
    <row r="326" spans="1:1" x14ac:dyDescent="0.2">
      <c r="A326" s="106"/>
    </row>
    <row r="327" spans="1:1" x14ac:dyDescent="0.2">
      <c r="A327" s="106"/>
    </row>
    <row r="328" spans="1:1" x14ac:dyDescent="0.2">
      <c r="A328" s="106"/>
    </row>
    <row r="329" spans="1:1" x14ac:dyDescent="0.2">
      <c r="A329" s="106"/>
    </row>
    <row r="330" spans="1:1" x14ac:dyDescent="0.2">
      <c r="A330" s="106"/>
    </row>
    <row r="331" spans="1:1" x14ac:dyDescent="0.2">
      <c r="A331" s="106"/>
    </row>
    <row r="332" spans="1:1" x14ac:dyDescent="0.2">
      <c r="A332" s="106"/>
    </row>
    <row r="333" spans="1:1" x14ac:dyDescent="0.2">
      <c r="A333" s="106"/>
    </row>
    <row r="334" spans="1:1" x14ac:dyDescent="0.2">
      <c r="A334" s="107"/>
    </row>
    <row r="335" spans="1:1" x14ac:dyDescent="0.2">
      <c r="A335" s="107"/>
    </row>
    <row r="336" spans="1:1" x14ac:dyDescent="0.2">
      <c r="A336" s="107"/>
    </row>
    <row r="337" spans="1:1" x14ac:dyDescent="0.2">
      <c r="A337" s="107"/>
    </row>
    <row r="338" spans="1:1" x14ac:dyDescent="0.2">
      <c r="A338" s="107"/>
    </row>
    <row r="339" spans="1:1" x14ac:dyDescent="0.2">
      <c r="A339" s="107"/>
    </row>
    <row r="340" spans="1:1" x14ac:dyDescent="0.2">
      <c r="A340" s="107"/>
    </row>
    <row r="341" spans="1:1" x14ac:dyDescent="0.2">
      <c r="A341" s="107"/>
    </row>
    <row r="342" spans="1:1" x14ac:dyDescent="0.2">
      <c r="A342" s="107"/>
    </row>
    <row r="343" spans="1:1" x14ac:dyDescent="0.2">
      <c r="A343" s="107"/>
    </row>
    <row r="344" spans="1:1" x14ac:dyDescent="0.2">
      <c r="A344" s="107"/>
    </row>
    <row r="345" spans="1:1" x14ac:dyDescent="0.2">
      <c r="A345" s="107"/>
    </row>
    <row r="346" spans="1:1" x14ac:dyDescent="0.2">
      <c r="A346" s="107"/>
    </row>
    <row r="347" spans="1:1" x14ac:dyDescent="0.2">
      <c r="A347" s="107"/>
    </row>
    <row r="348" spans="1:1" x14ac:dyDescent="0.2">
      <c r="A348" s="107"/>
    </row>
    <row r="349" spans="1:1" x14ac:dyDescent="0.2">
      <c r="A349" s="107"/>
    </row>
    <row r="350" spans="1:1" x14ac:dyDescent="0.2">
      <c r="A350" s="107"/>
    </row>
    <row r="351" spans="1:1" x14ac:dyDescent="0.2">
      <c r="A351" s="107"/>
    </row>
    <row r="352" spans="1:1" x14ac:dyDescent="0.2">
      <c r="A352" s="107"/>
    </row>
    <row r="353" spans="1:1" x14ac:dyDescent="0.2">
      <c r="A353" s="107"/>
    </row>
    <row r="354" spans="1:1" x14ac:dyDescent="0.2">
      <c r="A354" s="107"/>
    </row>
    <row r="355" spans="1:1" x14ac:dyDescent="0.2">
      <c r="A355" s="107"/>
    </row>
    <row r="356" spans="1:1" x14ac:dyDescent="0.2">
      <c r="A356" s="107"/>
    </row>
    <row r="357" spans="1:1" x14ac:dyDescent="0.2">
      <c r="A357" s="107"/>
    </row>
    <row r="358" spans="1:1" x14ac:dyDescent="0.2">
      <c r="A358" s="107"/>
    </row>
  </sheetData>
  <phoneticPr fontId="7" type="noConversion"/>
  <hyperlinks>
    <hyperlink ref="A5" location="INDICE!A14" display="VOLVER AL INDICE" xr:uid="{00000000-0004-0000-3F00-000000000000}"/>
  </hyperlinks>
  <pageMargins left="0.75" right="0.75" top="1" bottom="1" header="0" footer="0"/>
  <headerFooter alignWithMargins="0"/>
  <ignoredErrors>
    <ignoredError sqref="Z10:Z40" formulaRange="1"/>
  </ignoredError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8"/>
  <dimension ref="A1:AC358"/>
  <sheetViews>
    <sheetView zoomScale="130" zoomScaleNormal="130" workbookViewId="0">
      <pane xSplit="1" ySplit="9" topLeftCell="B10" activePane="bottomRight" state="frozen"/>
      <selection activeCell="Q54" sqref="Q54"/>
      <selection pane="topRight" activeCell="Q54" sqref="Q54"/>
      <selection pane="bottomLeft" activeCell="Q54" sqref="Q54"/>
      <selection pane="bottomRight" activeCell="B10" sqref="B10"/>
    </sheetView>
  </sheetViews>
  <sheetFormatPr baseColWidth="10" defaultColWidth="9.140625" defaultRowHeight="12.75" x14ac:dyDescent="0.2"/>
  <cols>
    <col min="1" max="1" width="9.7109375" style="108" bestFit="1" customWidth="1"/>
    <col min="2" max="26" width="14.7109375" style="21" customWidth="1"/>
    <col min="27" max="16384" width="9.140625" style="21"/>
  </cols>
  <sheetData>
    <row r="1" spans="1:26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4" customFormat="1" ht="25.5" customHeight="1" x14ac:dyDescent="0.2">
      <c r="A2" s="102" t="s">
        <v>6</v>
      </c>
      <c r="B2" s="30" t="s">
        <v>121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Gasto en Otros Servicios Urbanos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4" customFormat="1" ht="12.75" customHeight="1" x14ac:dyDescent="0.2">
      <c r="A3" s="102" t="s">
        <v>1825</v>
      </c>
      <c r="B3" s="19" t="s">
        <v>1836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4" customFormat="1" ht="33.75" customHeight="1" x14ac:dyDescent="0.2">
      <c r="A5" s="103" t="s">
        <v>1839</v>
      </c>
      <c r="B5" s="18" t="s">
        <v>1852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6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4" customFormat="1" ht="22.5" customHeight="1" x14ac:dyDescent="0.2">
      <c r="A7" s="102" t="s">
        <v>1840</v>
      </c>
      <c r="B7" s="25" t="s">
        <v>1850</v>
      </c>
      <c r="C7" s="40" t="s">
        <v>1850</v>
      </c>
      <c r="D7" s="40" t="s">
        <v>1850</v>
      </c>
      <c r="E7" s="40" t="s">
        <v>1850</v>
      </c>
      <c r="F7" s="40" t="s">
        <v>1850</v>
      </c>
      <c r="G7" s="40" t="s">
        <v>1850</v>
      </c>
      <c r="H7" s="40" t="s">
        <v>1850</v>
      </c>
      <c r="I7" s="40" t="s">
        <v>1850</v>
      </c>
      <c r="J7" s="40" t="s">
        <v>1850</v>
      </c>
      <c r="K7" s="40" t="s">
        <v>1850</v>
      </c>
      <c r="L7" s="40" t="s">
        <v>1850</v>
      </c>
      <c r="M7" s="40" t="s">
        <v>1850</v>
      </c>
      <c r="N7" s="40" t="s">
        <v>1850</v>
      </c>
      <c r="O7" s="40" t="s">
        <v>1850</v>
      </c>
      <c r="P7" s="40" t="s">
        <v>1850</v>
      </c>
      <c r="Q7" s="40" t="s">
        <v>1850</v>
      </c>
      <c r="R7" s="40" t="s">
        <v>1850</v>
      </c>
      <c r="S7" s="40" t="s">
        <v>1850</v>
      </c>
      <c r="T7" s="40" t="s">
        <v>1850</v>
      </c>
      <c r="U7" s="40" t="s">
        <v>1850</v>
      </c>
      <c r="V7" s="40" t="s">
        <v>1850</v>
      </c>
      <c r="W7" s="40" t="s">
        <v>1850</v>
      </c>
      <c r="X7" s="40" t="s">
        <v>1850</v>
      </c>
      <c r="Y7" s="40" t="s">
        <v>1850</v>
      </c>
      <c r="Z7" s="41" t="s">
        <v>1850</v>
      </c>
    </row>
    <row r="8" spans="1:26" s="44" customFormat="1" ht="11.25" x14ac:dyDescent="0.2">
      <c r="A8" s="104" t="s">
        <v>1841</v>
      </c>
      <c r="B8" s="121" t="s">
        <v>1750</v>
      </c>
      <c r="C8" s="122" t="s">
        <v>1751</v>
      </c>
      <c r="D8" s="122" t="s">
        <v>1752</v>
      </c>
      <c r="E8" s="124" t="s">
        <v>1753</v>
      </c>
      <c r="F8" s="122" t="s">
        <v>1754</v>
      </c>
      <c r="G8" s="122" t="s">
        <v>1755</v>
      </c>
      <c r="H8" s="124" t="s">
        <v>1756</v>
      </c>
      <c r="I8" s="122" t="s">
        <v>1757</v>
      </c>
      <c r="J8" s="122" t="s">
        <v>1758</v>
      </c>
      <c r="K8" s="124" t="s">
        <v>1759</v>
      </c>
      <c r="L8" s="122" t="s">
        <v>1760</v>
      </c>
      <c r="M8" s="122" t="s">
        <v>1761</v>
      </c>
      <c r="N8" s="124" t="s">
        <v>1762</v>
      </c>
      <c r="O8" s="122" t="s">
        <v>1763</v>
      </c>
      <c r="P8" s="122" t="s">
        <v>1764</v>
      </c>
      <c r="Q8" s="124" t="s">
        <v>1765</v>
      </c>
      <c r="R8" s="122" t="s">
        <v>1766</v>
      </c>
      <c r="S8" s="122" t="s">
        <v>1767</v>
      </c>
      <c r="T8" s="122" t="s">
        <v>1768</v>
      </c>
      <c r="U8" s="122" t="s">
        <v>1769</v>
      </c>
      <c r="V8" s="122" t="s">
        <v>1770</v>
      </c>
      <c r="W8" s="122" t="s">
        <v>1771</v>
      </c>
      <c r="X8" s="122" t="s">
        <v>1772</v>
      </c>
      <c r="Y8" s="122" t="s">
        <v>1773</v>
      </c>
      <c r="Z8" s="123" t="s">
        <v>1774</v>
      </c>
    </row>
    <row r="9" spans="1:26" s="45" customFormat="1" ht="23.25" customHeight="1" thickBot="1" x14ac:dyDescent="0.25">
      <c r="A9" s="105" t="s">
        <v>162</v>
      </c>
      <c r="B9" s="71" t="s">
        <v>84</v>
      </c>
      <c r="C9" s="23" t="s">
        <v>139</v>
      </c>
      <c r="D9" s="23" t="s">
        <v>140</v>
      </c>
      <c r="E9" s="32" t="s">
        <v>141</v>
      </c>
      <c r="F9" s="23" t="s">
        <v>142</v>
      </c>
      <c r="G9" s="23" t="s">
        <v>143</v>
      </c>
      <c r="H9" s="32" t="s">
        <v>144</v>
      </c>
      <c r="I9" s="23" t="s">
        <v>145</v>
      </c>
      <c r="J9" s="23" t="s">
        <v>146</v>
      </c>
      <c r="K9" s="32" t="s">
        <v>147</v>
      </c>
      <c r="L9" s="23" t="s">
        <v>148</v>
      </c>
      <c r="M9" s="23" t="s">
        <v>149</v>
      </c>
      <c r="N9" s="32" t="s">
        <v>150</v>
      </c>
      <c r="O9" s="23" t="s">
        <v>151</v>
      </c>
      <c r="P9" s="23" t="s">
        <v>152</v>
      </c>
      <c r="Q9" s="32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33" t="s">
        <v>161</v>
      </c>
    </row>
    <row r="10" spans="1:26" s="1" customFormat="1" ht="13.7" customHeight="1" x14ac:dyDescent="0.2">
      <c r="A10" s="109">
        <v>1992</v>
      </c>
      <c r="B10" s="47">
        <v>165.40575132555614</v>
      </c>
      <c r="C10" s="144"/>
      <c r="D10" s="145"/>
      <c r="E10" s="145"/>
      <c r="F10" s="145"/>
      <c r="G10" s="145"/>
      <c r="H10" s="145"/>
      <c r="I10" s="145"/>
      <c r="J10" s="145"/>
      <c r="K10" s="145"/>
      <c r="L10" s="145"/>
      <c r="M10" s="145"/>
      <c r="N10" s="145"/>
      <c r="O10" s="145"/>
      <c r="P10" s="145"/>
      <c r="Q10" s="145"/>
      <c r="R10" s="145"/>
      <c r="S10" s="145"/>
      <c r="T10" s="145"/>
      <c r="U10" s="145"/>
      <c r="V10" s="145"/>
      <c r="W10" s="145"/>
      <c r="X10" s="145"/>
      <c r="Y10" s="139"/>
      <c r="Z10" s="35">
        <f>SUM(B10:Y10)</f>
        <v>165.40575132555614</v>
      </c>
    </row>
    <row r="11" spans="1:26" s="1" customFormat="1" ht="13.7" customHeight="1" x14ac:dyDescent="0.2">
      <c r="A11" s="109">
        <v>1993</v>
      </c>
      <c r="B11" s="42">
        <v>190.74984572334424</v>
      </c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64"/>
      <c r="Z11" s="36">
        <f t="shared" ref="Z11:Z42" si="0">SUM(B11:Y11)</f>
        <v>190.74984572334424</v>
      </c>
    </row>
    <row r="12" spans="1:26" s="1" customFormat="1" ht="13.7" customHeight="1" thickBot="1" x14ac:dyDescent="0.25">
      <c r="A12" s="109">
        <v>1994</v>
      </c>
      <c r="B12" s="42">
        <v>217.31023188282262</v>
      </c>
      <c r="C12" s="70"/>
      <c r="D12" s="70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64"/>
      <c r="Z12" s="36">
        <f t="shared" si="0"/>
        <v>217.31023188282262</v>
      </c>
    </row>
    <row r="13" spans="1:26" s="1" customFormat="1" ht="13.7" customHeight="1" x14ac:dyDescent="0.2">
      <c r="A13" s="109">
        <v>1995</v>
      </c>
      <c r="B13" s="42">
        <v>241.96974674203256</v>
      </c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3">
        <v>0.77691443260018256</v>
      </c>
      <c r="Z13" s="36">
        <f t="shared" si="0"/>
        <v>242.74666117463275</v>
      </c>
    </row>
    <row r="14" spans="1:26" s="1" customFormat="1" ht="13.7" customHeight="1" x14ac:dyDescent="0.2">
      <c r="A14" s="109">
        <v>1996</v>
      </c>
      <c r="B14" s="42">
        <v>301.53475940776985</v>
      </c>
      <c r="C14" s="70"/>
      <c r="D14" s="70"/>
      <c r="E14" s="70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37">
        <v>0.67028032818818917</v>
      </c>
      <c r="Z14" s="36">
        <f t="shared" si="0"/>
        <v>302.20503973595805</v>
      </c>
    </row>
    <row r="15" spans="1:26" s="1" customFormat="1" ht="13.7" customHeight="1" x14ac:dyDescent="0.2">
      <c r="A15" s="109">
        <v>1997</v>
      </c>
      <c r="B15" s="42">
        <v>291.88653924671422</v>
      </c>
      <c r="C15" s="70"/>
      <c r="D15" s="70"/>
      <c r="E15" s="70"/>
      <c r="F15" s="70"/>
      <c r="G15" s="70"/>
      <c r="H15" s="70"/>
      <c r="I15" s="70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37">
        <v>0.74840019935490476</v>
      </c>
      <c r="Z15" s="36">
        <f t="shared" si="0"/>
        <v>292.63493944606915</v>
      </c>
    </row>
    <row r="16" spans="1:26" s="1" customFormat="1" ht="13.7" customHeight="1" thickBot="1" x14ac:dyDescent="0.25">
      <c r="A16" s="109">
        <v>1998</v>
      </c>
      <c r="B16" s="42">
        <v>265.29651196741065</v>
      </c>
      <c r="C16" s="70"/>
      <c r="D16" s="70"/>
      <c r="E16" s="70"/>
      <c r="F16" s="70"/>
      <c r="G16" s="70"/>
      <c r="H16" s="70"/>
      <c r="I16" s="70"/>
      <c r="J16" s="70"/>
      <c r="K16" s="70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37">
        <v>0.66970056556453172</v>
      </c>
      <c r="Z16" s="36">
        <f t="shared" si="0"/>
        <v>265.96621253297519</v>
      </c>
    </row>
    <row r="17" spans="1:26" s="1" customFormat="1" ht="13.7" customHeight="1" thickBot="1" x14ac:dyDescent="0.25">
      <c r="A17" s="109">
        <v>1999</v>
      </c>
      <c r="B17" s="42">
        <v>316.66907093599781</v>
      </c>
      <c r="C17" s="70"/>
      <c r="D17" s="66">
        <v>0.20250854750736982</v>
      </c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66">
        <v>0.85265384508826014</v>
      </c>
      <c r="S17" s="70"/>
      <c r="T17" s="70"/>
      <c r="U17" s="70"/>
      <c r="V17" s="70"/>
      <c r="W17" s="70"/>
      <c r="X17" s="70"/>
      <c r="Y17" s="37">
        <v>0</v>
      </c>
      <c r="Z17" s="36">
        <f t="shared" si="0"/>
        <v>317.72423332859341</v>
      </c>
    </row>
    <row r="18" spans="1:26" s="1" customFormat="1" ht="13.7" customHeight="1" thickBot="1" x14ac:dyDescent="0.25">
      <c r="A18" s="109">
        <v>2000</v>
      </c>
      <c r="B18" s="42">
        <v>327.82477031110614</v>
      </c>
      <c r="C18" s="70"/>
      <c r="D18" s="43">
        <v>1.5064148651254693E-3</v>
      </c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43">
        <v>0.90472834094367238</v>
      </c>
      <c r="S18" s="70"/>
      <c r="T18" s="70"/>
      <c r="U18" s="70"/>
      <c r="V18" s="66">
        <v>1.9779973676976807E-2</v>
      </c>
      <c r="W18" s="70"/>
      <c r="X18" s="70"/>
      <c r="Y18" s="37">
        <v>0.75912575410680139</v>
      </c>
      <c r="Z18" s="36">
        <f t="shared" si="0"/>
        <v>329.50991079469867</v>
      </c>
    </row>
    <row r="19" spans="1:26" s="1" customFormat="1" ht="13.7" customHeight="1" thickBot="1" x14ac:dyDescent="0.25">
      <c r="A19" s="109">
        <v>2001</v>
      </c>
      <c r="B19" s="42">
        <v>300.32767210936356</v>
      </c>
      <c r="C19" s="70"/>
      <c r="D19" s="43">
        <v>0</v>
      </c>
      <c r="E19" s="70"/>
      <c r="F19" s="70"/>
      <c r="G19" s="70"/>
      <c r="H19" s="66">
        <v>0.23618889200613941</v>
      </c>
      <c r="I19" s="70"/>
      <c r="J19" s="70"/>
      <c r="K19" s="70"/>
      <c r="L19" s="70"/>
      <c r="M19" s="70"/>
      <c r="N19" s="70"/>
      <c r="O19" s="70"/>
      <c r="P19" s="70"/>
      <c r="Q19" s="70"/>
      <c r="R19" s="43">
        <v>0.80036927269113445</v>
      </c>
      <c r="S19" s="70"/>
      <c r="T19" s="70"/>
      <c r="U19" s="70"/>
      <c r="V19" s="43">
        <v>0</v>
      </c>
      <c r="W19" s="70"/>
      <c r="X19" s="70"/>
      <c r="Y19" s="37">
        <v>0</v>
      </c>
      <c r="Z19" s="36">
        <f t="shared" si="0"/>
        <v>301.36423027406079</v>
      </c>
    </row>
    <row r="20" spans="1:26" s="1" customFormat="1" ht="13.7" customHeight="1" x14ac:dyDescent="0.2">
      <c r="A20" s="109">
        <v>2002</v>
      </c>
      <c r="B20" s="42">
        <v>260.7395499270944</v>
      </c>
      <c r="C20" s="70"/>
      <c r="D20" s="43">
        <v>0</v>
      </c>
      <c r="E20" s="70"/>
      <c r="F20" s="70"/>
      <c r="G20" s="70"/>
      <c r="H20" s="43">
        <v>0</v>
      </c>
      <c r="I20" s="70"/>
      <c r="J20" s="70"/>
      <c r="K20" s="66">
        <v>1.5439091390178956</v>
      </c>
      <c r="L20" s="70"/>
      <c r="M20" s="70"/>
      <c r="N20" s="70"/>
      <c r="O20" s="70"/>
      <c r="P20" s="70"/>
      <c r="Q20" s="70"/>
      <c r="R20" s="43">
        <v>0.45601218596087539</v>
      </c>
      <c r="S20" s="70"/>
      <c r="T20" s="70"/>
      <c r="U20" s="70"/>
      <c r="V20" s="43">
        <v>1.8964174872762724E-2</v>
      </c>
      <c r="W20" s="70"/>
      <c r="X20" s="70"/>
      <c r="Y20" s="37">
        <v>0</v>
      </c>
      <c r="Z20" s="36">
        <f t="shared" si="0"/>
        <v>262.75843542694594</v>
      </c>
    </row>
    <row r="21" spans="1:26" s="1" customFormat="1" ht="13.7" customHeight="1" thickBot="1" x14ac:dyDescent="0.25">
      <c r="A21" s="109">
        <v>2003</v>
      </c>
      <c r="B21" s="42">
        <v>380.99919603207923</v>
      </c>
      <c r="C21" s="70"/>
      <c r="D21" s="43">
        <v>3.0528187071556272</v>
      </c>
      <c r="E21" s="70"/>
      <c r="F21" s="70"/>
      <c r="G21" s="70"/>
      <c r="H21" s="43">
        <v>0</v>
      </c>
      <c r="I21" s="70"/>
      <c r="J21" s="70"/>
      <c r="K21" s="43">
        <v>0.57793709068944987</v>
      </c>
      <c r="L21" s="70"/>
      <c r="M21" s="70"/>
      <c r="N21" s="70"/>
      <c r="O21" s="70"/>
      <c r="P21" s="70"/>
      <c r="Q21" s="70"/>
      <c r="R21" s="43">
        <v>0.88528960572075888</v>
      </c>
      <c r="S21" s="70"/>
      <c r="T21" s="70"/>
      <c r="U21" s="70"/>
      <c r="V21" s="43">
        <v>0</v>
      </c>
      <c r="W21" s="70"/>
      <c r="X21" s="70"/>
      <c r="Y21" s="37">
        <v>0</v>
      </c>
      <c r="Z21" s="36">
        <f t="shared" si="0"/>
        <v>385.51524143564501</v>
      </c>
    </row>
    <row r="22" spans="1:26" s="1" customFormat="1" ht="13.7" customHeight="1" x14ac:dyDescent="0.2">
      <c r="A22" s="109">
        <v>2004</v>
      </c>
      <c r="B22" s="42">
        <v>483.87033337530471</v>
      </c>
      <c r="C22" s="70"/>
      <c r="D22" s="43">
        <v>3.0073679200000001</v>
      </c>
      <c r="E22" s="70"/>
      <c r="F22" s="66">
        <v>11.450401481638506</v>
      </c>
      <c r="G22" s="70"/>
      <c r="H22" s="43">
        <v>0</v>
      </c>
      <c r="I22" s="70"/>
      <c r="J22" s="70"/>
      <c r="K22" s="43">
        <v>0</v>
      </c>
      <c r="L22" s="70"/>
      <c r="M22" s="70"/>
      <c r="N22" s="70"/>
      <c r="O22" s="70"/>
      <c r="P22" s="70"/>
      <c r="Q22" s="70"/>
      <c r="R22" s="43">
        <v>0</v>
      </c>
      <c r="S22" s="70"/>
      <c r="T22" s="70"/>
      <c r="U22" s="70"/>
      <c r="V22" s="43">
        <v>5.7690131240700042</v>
      </c>
      <c r="W22" s="70"/>
      <c r="X22" s="70"/>
      <c r="Y22" s="37">
        <v>0.18256309236845408</v>
      </c>
      <c r="Z22" s="36">
        <f t="shared" si="0"/>
        <v>504.27967899338165</v>
      </c>
    </row>
    <row r="23" spans="1:26" s="1" customFormat="1" ht="13.7" customHeight="1" thickBot="1" x14ac:dyDescent="0.25">
      <c r="A23" s="109">
        <v>2005</v>
      </c>
      <c r="B23" s="42">
        <v>664.44988073000002</v>
      </c>
      <c r="C23" s="70"/>
      <c r="D23" s="43">
        <v>4.2043362999999996</v>
      </c>
      <c r="E23" s="70"/>
      <c r="F23" s="43">
        <v>0</v>
      </c>
      <c r="G23" s="70"/>
      <c r="H23" s="43">
        <v>0</v>
      </c>
      <c r="I23" s="70"/>
      <c r="J23" s="70"/>
      <c r="K23" s="43">
        <v>0</v>
      </c>
      <c r="L23" s="70"/>
      <c r="M23" s="70"/>
      <c r="N23" s="70"/>
      <c r="O23" s="70"/>
      <c r="P23" s="70"/>
      <c r="Q23" s="70"/>
      <c r="R23" s="43">
        <v>0</v>
      </c>
      <c r="S23" s="70"/>
      <c r="T23" s="70"/>
      <c r="U23" s="70"/>
      <c r="V23" s="43">
        <v>10.52069725</v>
      </c>
      <c r="W23" s="70"/>
      <c r="X23" s="70"/>
      <c r="Y23" s="37">
        <v>0</v>
      </c>
      <c r="Z23" s="36">
        <f t="shared" si="0"/>
        <v>679.17491428000005</v>
      </c>
    </row>
    <row r="24" spans="1:26" s="1" customFormat="1" ht="13.7" customHeight="1" thickBot="1" x14ac:dyDescent="0.25">
      <c r="A24" s="109">
        <v>2006</v>
      </c>
      <c r="B24" s="42">
        <v>879.86217740000006</v>
      </c>
      <c r="C24" s="70"/>
      <c r="D24" s="43">
        <v>0.15025801000000003</v>
      </c>
      <c r="E24" s="70"/>
      <c r="F24" s="43">
        <v>20</v>
      </c>
      <c r="G24" s="70"/>
      <c r="H24" s="43">
        <v>0</v>
      </c>
      <c r="I24" s="70"/>
      <c r="J24" s="70"/>
      <c r="K24" s="43">
        <v>0</v>
      </c>
      <c r="L24" s="70"/>
      <c r="M24" s="70"/>
      <c r="N24" s="70"/>
      <c r="O24" s="70"/>
      <c r="P24" s="70"/>
      <c r="Q24" s="70"/>
      <c r="R24" s="43">
        <v>0</v>
      </c>
      <c r="S24" s="70"/>
      <c r="T24" s="66">
        <v>4.7764876799999989</v>
      </c>
      <c r="U24" s="66">
        <v>1E-3</v>
      </c>
      <c r="V24" s="43">
        <v>5.5838224800000003</v>
      </c>
      <c r="W24" s="70"/>
      <c r="X24" s="70"/>
      <c r="Y24" s="37">
        <v>0</v>
      </c>
      <c r="Z24" s="36">
        <f t="shared" si="0"/>
        <v>910.37374556999998</v>
      </c>
    </row>
    <row r="25" spans="1:26" s="1" customFormat="1" ht="13.7" customHeight="1" x14ac:dyDescent="0.2">
      <c r="A25" s="109">
        <v>2007</v>
      </c>
      <c r="B25" s="42">
        <v>1241.661329</v>
      </c>
      <c r="C25" s="70"/>
      <c r="D25" s="43">
        <v>3.3295930000000001E-2</v>
      </c>
      <c r="E25" s="70"/>
      <c r="F25" s="43">
        <v>48.073916869999998</v>
      </c>
      <c r="G25" s="70"/>
      <c r="H25" s="43">
        <v>0</v>
      </c>
      <c r="I25" s="66">
        <v>5.0037283100000005</v>
      </c>
      <c r="J25" s="70"/>
      <c r="K25" s="43">
        <v>0</v>
      </c>
      <c r="L25" s="70"/>
      <c r="M25" s="70"/>
      <c r="N25" s="70"/>
      <c r="O25" s="70"/>
      <c r="P25" s="70"/>
      <c r="Q25" s="70"/>
      <c r="R25" s="43">
        <v>21.01</v>
      </c>
      <c r="S25" s="70"/>
      <c r="T25" s="43">
        <v>3.1656695299999997</v>
      </c>
      <c r="U25" s="43">
        <v>2E-3</v>
      </c>
      <c r="V25" s="43">
        <v>1.1179460099999998</v>
      </c>
      <c r="W25" s="70"/>
      <c r="X25" s="70"/>
      <c r="Y25" s="37">
        <v>0</v>
      </c>
      <c r="Z25" s="36">
        <f t="shared" si="0"/>
        <v>1320.0678856499999</v>
      </c>
    </row>
    <row r="26" spans="1:26" s="1" customFormat="1" ht="13.7" customHeight="1" thickBot="1" x14ac:dyDescent="0.25">
      <c r="A26" s="109">
        <v>2008</v>
      </c>
      <c r="B26" s="42">
        <v>2217.60098995</v>
      </c>
      <c r="C26" s="70"/>
      <c r="D26" s="43">
        <v>0</v>
      </c>
      <c r="E26" s="70"/>
      <c r="F26" s="43">
        <v>46.958824190000001</v>
      </c>
      <c r="G26" s="70"/>
      <c r="H26" s="43">
        <v>0</v>
      </c>
      <c r="I26" s="43">
        <v>4.0399180900000005</v>
      </c>
      <c r="J26" s="70"/>
      <c r="K26" s="43">
        <v>0</v>
      </c>
      <c r="L26" s="70"/>
      <c r="M26" s="70"/>
      <c r="N26" s="70"/>
      <c r="O26" s="70"/>
      <c r="P26" s="70"/>
      <c r="Q26" s="70"/>
      <c r="R26" s="43">
        <v>21.822770000000002</v>
      </c>
      <c r="S26" s="70"/>
      <c r="T26" s="43">
        <v>4.5637732800000004</v>
      </c>
      <c r="U26" s="43">
        <v>0</v>
      </c>
      <c r="V26" s="43">
        <v>3.6531705799985206</v>
      </c>
      <c r="W26" s="70"/>
      <c r="X26" s="70"/>
      <c r="Y26" s="37">
        <v>0</v>
      </c>
      <c r="Z26" s="36">
        <f t="shared" si="0"/>
        <v>2298.6394460899987</v>
      </c>
    </row>
    <row r="27" spans="1:26" s="1" customFormat="1" ht="13.7" customHeight="1" x14ac:dyDescent="0.2">
      <c r="A27" s="109">
        <v>2009</v>
      </c>
      <c r="B27" s="42">
        <v>1882.5429999999999</v>
      </c>
      <c r="C27" s="70"/>
      <c r="D27" s="43">
        <v>0</v>
      </c>
      <c r="E27" s="70"/>
      <c r="F27" s="43">
        <v>0</v>
      </c>
      <c r="G27" s="70"/>
      <c r="H27" s="43">
        <v>0</v>
      </c>
      <c r="I27" s="43">
        <v>6.6857627899999983</v>
      </c>
      <c r="J27" s="66">
        <v>75.339434770000011</v>
      </c>
      <c r="K27" s="43">
        <v>0</v>
      </c>
      <c r="L27" s="70"/>
      <c r="M27" s="66">
        <v>4.2740900000000002</v>
      </c>
      <c r="N27" s="70"/>
      <c r="O27" s="70"/>
      <c r="P27" s="70"/>
      <c r="Q27" s="66">
        <v>6.8604837400000003</v>
      </c>
      <c r="R27" s="43">
        <v>5.7572200000000002</v>
      </c>
      <c r="S27" s="66">
        <v>33.700000000000003</v>
      </c>
      <c r="T27" s="43">
        <v>5.2006685900000003</v>
      </c>
      <c r="U27" s="43">
        <v>0</v>
      </c>
      <c r="V27" s="43">
        <v>23.818000000000001</v>
      </c>
      <c r="W27" s="70"/>
      <c r="X27" s="70"/>
      <c r="Y27" s="37">
        <v>0</v>
      </c>
      <c r="Z27" s="36">
        <f t="shared" si="0"/>
        <v>2044.1786598899998</v>
      </c>
    </row>
    <row r="28" spans="1:26" s="1" customFormat="1" ht="13.7" customHeight="1" x14ac:dyDescent="0.2">
      <c r="A28" s="109">
        <v>2010</v>
      </c>
      <c r="B28" s="42">
        <v>2036.2807423899999</v>
      </c>
      <c r="C28" s="70"/>
      <c r="D28" s="43">
        <v>0</v>
      </c>
      <c r="E28" s="70"/>
      <c r="F28" s="43">
        <v>0</v>
      </c>
      <c r="G28" s="70"/>
      <c r="H28" s="43">
        <v>0</v>
      </c>
      <c r="I28" s="43">
        <v>7.0823020400000001</v>
      </c>
      <c r="J28" s="43">
        <v>103.77800000000001</v>
      </c>
      <c r="K28" s="43">
        <v>0</v>
      </c>
      <c r="L28" s="70"/>
      <c r="M28" s="43">
        <v>7.2154799999999994</v>
      </c>
      <c r="N28" s="70"/>
      <c r="O28" s="70"/>
      <c r="P28" s="70"/>
      <c r="Q28" s="43">
        <v>4.4112450000000001</v>
      </c>
      <c r="R28" s="43">
        <v>7.8262850000000004</v>
      </c>
      <c r="S28" s="43">
        <v>69.84</v>
      </c>
      <c r="T28" s="43">
        <v>16.389905180000003</v>
      </c>
      <c r="U28" s="43">
        <v>0</v>
      </c>
      <c r="V28" s="43">
        <v>57.700782930000003</v>
      </c>
      <c r="W28" s="70"/>
      <c r="X28" s="70"/>
      <c r="Y28" s="37">
        <v>0</v>
      </c>
      <c r="Z28" s="36">
        <f t="shared" si="0"/>
        <v>2310.5247425399998</v>
      </c>
    </row>
    <row r="29" spans="1:26" s="1" customFormat="1" ht="13.7" customHeight="1" thickBot="1" x14ac:dyDescent="0.25">
      <c r="A29" s="109">
        <v>2011</v>
      </c>
      <c r="B29" s="42">
        <v>2655.31</v>
      </c>
      <c r="C29" s="70"/>
      <c r="D29" s="43">
        <v>0</v>
      </c>
      <c r="E29" s="70"/>
      <c r="F29" s="43">
        <v>64.731604799999999</v>
      </c>
      <c r="G29" s="70"/>
      <c r="H29" s="43">
        <v>0.24174999999999999</v>
      </c>
      <c r="I29" s="43">
        <v>6.8606536900000004</v>
      </c>
      <c r="J29" s="43">
        <v>152.95371442999999</v>
      </c>
      <c r="K29" s="43">
        <v>0</v>
      </c>
      <c r="L29" s="70"/>
      <c r="M29" s="43">
        <v>0</v>
      </c>
      <c r="N29" s="70"/>
      <c r="O29" s="70"/>
      <c r="P29" s="70"/>
      <c r="Q29" s="43">
        <v>1.567377</v>
      </c>
      <c r="R29" s="43">
        <v>6.6377100000000002</v>
      </c>
      <c r="S29" s="43">
        <v>86.86</v>
      </c>
      <c r="T29" s="43">
        <v>20.4341009855587</v>
      </c>
      <c r="U29" s="43">
        <v>0</v>
      </c>
      <c r="V29" s="43">
        <v>85.468684563397503</v>
      </c>
      <c r="W29" s="70"/>
      <c r="X29" s="70"/>
      <c r="Y29" s="37">
        <v>0.8198645</v>
      </c>
      <c r="Z29" s="36">
        <f t="shared" si="0"/>
        <v>3081.8854599689562</v>
      </c>
    </row>
    <row r="30" spans="1:26" s="1" customFormat="1" ht="13.7" customHeight="1" x14ac:dyDescent="0.2">
      <c r="A30" s="109">
        <v>2012</v>
      </c>
      <c r="B30" s="42">
        <v>3818.38880651</v>
      </c>
      <c r="C30" s="70"/>
      <c r="D30" s="43">
        <v>0</v>
      </c>
      <c r="E30" s="70"/>
      <c r="F30" s="43">
        <v>0</v>
      </c>
      <c r="G30" s="70"/>
      <c r="H30" s="43">
        <v>0</v>
      </c>
      <c r="I30" s="43">
        <v>6.6673990400000003</v>
      </c>
      <c r="J30" s="43">
        <v>155.66307724000001</v>
      </c>
      <c r="K30" s="43">
        <v>0</v>
      </c>
      <c r="L30" s="70"/>
      <c r="M30" s="43">
        <v>0</v>
      </c>
      <c r="N30" s="70"/>
      <c r="O30" s="70"/>
      <c r="P30" s="66">
        <v>0.66600000000000004</v>
      </c>
      <c r="Q30" s="43">
        <v>5.4122514499999994</v>
      </c>
      <c r="R30" s="43">
        <v>1.0000000000000001E-5</v>
      </c>
      <c r="S30" s="43">
        <v>100.19000000000001</v>
      </c>
      <c r="T30" s="43">
        <v>24.623019682175574</v>
      </c>
      <c r="U30" s="43">
        <v>0</v>
      </c>
      <c r="V30" s="43">
        <v>101.26751715709267</v>
      </c>
      <c r="W30" s="70"/>
      <c r="X30" s="70"/>
      <c r="Y30" s="37">
        <v>1.18003908</v>
      </c>
      <c r="Z30" s="36">
        <f t="shared" si="0"/>
        <v>4214.0581201592686</v>
      </c>
    </row>
    <row r="31" spans="1:26" s="1" customFormat="1" ht="13.7" customHeight="1" thickBot="1" x14ac:dyDescent="0.25">
      <c r="A31" s="109">
        <v>2013</v>
      </c>
      <c r="B31" s="42">
        <v>5530.2499242899994</v>
      </c>
      <c r="C31" s="70"/>
      <c r="D31" s="43">
        <v>0</v>
      </c>
      <c r="E31" s="70"/>
      <c r="F31" s="43">
        <v>249.01900000000001</v>
      </c>
      <c r="G31" s="70"/>
      <c r="H31" s="43">
        <v>0</v>
      </c>
      <c r="I31" s="43">
        <v>7.2742758900000002</v>
      </c>
      <c r="J31" s="43">
        <v>253.03647144999999</v>
      </c>
      <c r="K31" s="43">
        <v>0</v>
      </c>
      <c r="L31" s="70"/>
      <c r="M31" s="43">
        <v>0</v>
      </c>
      <c r="N31" s="70"/>
      <c r="O31" s="70"/>
      <c r="P31" s="43">
        <v>0</v>
      </c>
      <c r="Q31" s="43">
        <v>6.8506965399999995</v>
      </c>
      <c r="R31" s="43">
        <v>0</v>
      </c>
      <c r="S31" s="43">
        <v>1.2019999999999999E-2</v>
      </c>
      <c r="T31" s="43">
        <v>29.867626985508295</v>
      </c>
      <c r="U31" s="43">
        <v>0</v>
      </c>
      <c r="V31" s="43">
        <v>131.03313836667482</v>
      </c>
      <c r="W31" s="70"/>
      <c r="X31" s="70"/>
      <c r="Y31" s="37">
        <v>1.4098511899999999</v>
      </c>
      <c r="Z31" s="36">
        <f t="shared" si="0"/>
        <v>6208.7530047121836</v>
      </c>
    </row>
    <row r="32" spans="1:26" s="1" customFormat="1" ht="13.7" customHeight="1" x14ac:dyDescent="0.2">
      <c r="A32" s="109">
        <v>2014</v>
      </c>
      <c r="B32" s="42">
        <v>8265.8437707434023</v>
      </c>
      <c r="C32" s="70"/>
      <c r="D32" s="43">
        <v>0</v>
      </c>
      <c r="E32" s="70"/>
      <c r="F32" s="43">
        <v>66.66</v>
      </c>
      <c r="G32" s="66">
        <v>3.21557008</v>
      </c>
      <c r="H32" s="43">
        <v>116.42498664</v>
      </c>
      <c r="I32" s="43">
        <v>8.2787978500000001</v>
      </c>
      <c r="J32" s="43">
        <v>244.24222117865534</v>
      </c>
      <c r="K32" s="43">
        <v>0</v>
      </c>
      <c r="L32" s="70"/>
      <c r="M32" s="43">
        <v>0</v>
      </c>
      <c r="N32" s="70"/>
      <c r="O32" s="70"/>
      <c r="P32" s="43">
        <v>1.4399E-2</v>
      </c>
      <c r="Q32" s="43">
        <v>3.1807271400000001</v>
      </c>
      <c r="R32" s="43">
        <v>0</v>
      </c>
      <c r="S32" s="43">
        <v>1.39308E-2</v>
      </c>
      <c r="T32" s="43">
        <v>44.059840569008934</v>
      </c>
      <c r="U32" s="43">
        <v>0</v>
      </c>
      <c r="V32" s="43">
        <v>176.61897046291716</v>
      </c>
      <c r="W32" s="70"/>
      <c r="X32" s="70"/>
      <c r="Y32" s="37">
        <v>2.2137574300000002</v>
      </c>
      <c r="Z32" s="36">
        <f t="shared" si="0"/>
        <v>8930.7669718939833</v>
      </c>
    </row>
    <row r="33" spans="1:29" s="1" customFormat="1" ht="13.7" customHeight="1" x14ac:dyDescent="0.2">
      <c r="A33" s="109">
        <v>2015</v>
      </c>
      <c r="B33" s="42">
        <v>7358.9799227600015</v>
      </c>
      <c r="C33" s="70"/>
      <c r="D33" s="43">
        <v>0</v>
      </c>
      <c r="E33" s="70"/>
      <c r="F33" s="43">
        <v>125.62000000000002</v>
      </c>
      <c r="G33" s="43">
        <v>4.3101094</v>
      </c>
      <c r="H33" s="43">
        <v>0</v>
      </c>
      <c r="I33" s="43">
        <v>3.9421514599999998</v>
      </c>
      <c r="J33" s="43">
        <v>350.43107603000004</v>
      </c>
      <c r="K33" s="43">
        <v>0</v>
      </c>
      <c r="L33" s="70"/>
      <c r="M33" s="43">
        <v>0</v>
      </c>
      <c r="N33" s="70"/>
      <c r="O33" s="70"/>
      <c r="P33" s="43">
        <v>12.130904000000001</v>
      </c>
      <c r="Q33" s="43">
        <v>1.88678999</v>
      </c>
      <c r="R33" s="43">
        <v>1.2</v>
      </c>
      <c r="S33" s="43">
        <v>0</v>
      </c>
      <c r="T33" s="43">
        <v>68.050929979524284</v>
      </c>
      <c r="U33" s="43">
        <v>0</v>
      </c>
      <c r="V33" s="43">
        <v>248.67661906953396</v>
      </c>
      <c r="W33" s="70"/>
      <c r="X33" s="70"/>
      <c r="Y33" s="37">
        <v>4.5676733581154378</v>
      </c>
      <c r="Z33" s="36">
        <f t="shared" si="0"/>
        <v>8179.7961760471753</v>
      </c>
    </row>
    <row r="34" spans="1:29" s="1" customFormat="1" ht="13.7" customHeight="1" thickBot="1" x14ac:dyDescent="0.25">
      <c r="A34" s="109">
        <v>2016</v>
      </c>
      <c r="B34" s="42">
        <v>15810.395626669999</v>
      </c>
      <c r="C34" s="70"/>
      <c r="D34" s="43">
        <v>0</v>
      </c>
      <c r="E34" s="70"/>
      <c r="F34" s="43">
        <v>174.65</v>
      </c>
      <c r="G34" s="43">
        <v>6.8579699999999999</v>
      </c>
      <c r="H34" s="43">
        <v>0</v>
      </c>
      <c r="I34" s="43">
        <v>4.8977889900000005</v>
      </c>
      <c r="J34" s="43">
        <v>755.97943061904834</v>
      </c>
      <c r="K34" s="43">
        <v>0</v>
      </c>
      <c r="L34" s="70"/>
      <c r="M34" s="43">
        <v>0</v>
      </c>
      <c r="N34" s="70"/>
      <c r="O34" s="70"/>
      <c r="P34" s="43">
        <v>48.790143</v>
      </c>
      <c r="Q34" s="43">
        <v>2.3472924599999998</v>
      </c>
      <c r="R34" s="43">
        <v>19.161288549999998</v>
      </c>
      <c r="S34" s="43">
        <v>0</v>
      </c>
      <c r="T34" s="43">
        <v>0</v>
      </c>
      <c r="U34" s="43">
        <v>0</v>
      </c>
      <c r="V34" s="43">
        <v>319.2631578469389</v>
      </c>
      <c r="W34" s="70"/>
      <c r="X34" s="70"/>
      <c r="Y34" s="37">
        <v>6.5849475721309885</v>
      </c>
      <c r="Z34" s="36">
        <f t="shared" si="0"/>
        <v>17148.927645708111</v>
      </c>
    </row>
    <row r="35" spans="1:29" s="1" customFormat="1" ht="13.7" customHeight="1" x14ac:dyDescent="0.2">
      <c r="A35" s="109">
        <v>2017</v>
      </c>
      <c r="B35" s="42">
        <v>0</v>
      </c>
      <c r="C35" s="70"/>
      <c r="D35" s="43">
        <v>0</v>
      </c>
      <c r="E35" s="66">
        <v>8.6463906392976811E-3</v>
      </c>
      <c r="F35" s="43">
        <v>1077.83</v>
      </c>
      <c r="G35" s="43">
        <v>12.280000000000001</v>
      </c>
      <c r="H35" s="43">
        <v>0</v>
      </c>
      <c r="I35" s="43">
        <v>3.63</v>
      </c>
      <c r="J35" s="43">
        <v>865.61599052999986</v>
      </c>
      <c r="K35" s="43">
        <v>0</v>
      </c>
      <c r="L35" s="70"/>
      <c r="M35" s="43">
        <v>0</v>
      </c>
      <c r="N35" s="70"/>
      <c r="O35" s="70"/>
      <c r="P35" s="43">
        <v>14.657086</v>
      </c>
      <c r="Q35" s="43">
        <v>3.7306759399999998</v>
      </c>
      <c r="R35" s="43">
        <v>54.225779119999999</v>
      </c>
      <c r="S35" s="43">
        <v>0</v>
      </c>
      <c r="T35" s="43">
        <v>164.62795548383627</v>
      </c>
      <c r="U35" s="43">
        <v>0</v>
      </c>
      <c r="V35" s="43">
        <v>1500.06</v>
      </c>
      <c r="W35" s="70"/>
      <c r="X35" s="70"/>
      <c r="Y35" s="37">
        <v>15.001212844904048</v>
      </c>
      <c r="Z35" s="36">
        <f t="shared" si="0"/>
        <v>3711.6673463093794</v>
      </c>
    </row>
    <row r="36" spans="1:29" s="1" customFormat="1" ht="13.7" customHeight="1" x14ac:dyDescent="0.2">
      <c r="A36" s="109">
        <v>2018</v>
      </c>
      <c r="B36" s="42">
        <v>0</v>
      </c>
      <c r="C36" s="70"/>
      <c r="D36" s="43">
        <v>0</v>
      </c>
      <c r="E36" s="43">
        <v>6.6842459480697825E-3</v>
      </c>
      <c r="F36" s="43">
        <v>250.29</v>
      </c>
      <c r="G36" s="43">
        <v>8.9703279999999985</v>
      </c>
      <c r="H36" s="43">
        <v>0</v>
      </c>
      <c r="I36" s="43">
        <v>2.7933019216407935</v>
      </c>
      <c r="J36" s="43">
        <v>514.59515791999991</v>
      </c>
      <c r="K36" s="43">
        <v>0</v>
      </c>
      <c r="L36" s="70"/>
      <c r="M36" s="43">
        <v>0</v>
      </c>
      <c r="N36" s="70"/>
      <c r="O36" s="70"/>
      <c r="P36" s="43">
        <v>65.644739999999999</v>
      </c>
      <c r="Q36" s="43">
        <v>0</v>
      </c>
      <c r="R36" s="43">
        <v>55.886310800000004</v>
      </c>
      <c r="S36" s="43">
        <v>847.64824457000009</v>
      </c>
      <c r="T36" s="43">
        <v>126.73925761277846</v>
      </c>
      <c r="U36" s="43">
        <v>0</v>
      </c>
      <c r="V36" s="43">
        <v>443.56554706654816</v>
      </c>
      <c r="W36" s="70"/>
      <c r="X36" s="70"/>
      <c r="Y36" s="37">
        <v>12.919148045337009</v>
      </c>
      <c r="Z36" s="36">
        <f t="shared" si="0"/>
        <v>2329.0587201822523</v>
      </c>
    </row>
    <row r="37" spans="1:29" s="1" customFormat="1" ht="13.7" customHeight="1" x14ac:dyDescent="0.2">
      <c r="A37" s="109">
        <v>2019</v>
      </c>
      <c r="B37" s="42">
        <v>27987.924799203996</v>
      </c>
      <c r="C37" s="70"/>
      <c r="D37" s="43">
        <v>0</v>
      </c>
      <c r="E37" s="43">
        <v>1.2795171245988548E-2</v>
      </c>
      <c r="F37" s="43">
        <v>1470.5838354652701</v>
      </c>
      <c r="G37" s="43">
        <v>17.50952128393951</v>
      </c>
      <c r="H37" s="43">
        <v>0</v>
      </c>
      <c r="I37" s="43">
        <v>2.71138674</v>
      </c>
      <c r="J37" s="43">
        <v>1619.7232285099999</v>
      </c>
      <c r="K37" s="43">
        <v>0</v>
      </c>
      <c r="L37" s="70"/>
      <c r="M37" s="43">
        <v>4.28276799</v>
      </c>
      <c r="N37" s="70"/>
      <c r="O37" s="70"/>
      <c r="P37" s="43">
        <v>60.472583</v>
      </c>
      <c r="Q37" s="43">
        <v>0</v>
      </c>
      <c r="R37" s="43">
        <v>46.885473850000004</v>
      </c>
      <c r="S37" s="43">
        <v>0</v>
      </c>
      <c r="T37" s="43">
        <v>270.63360469117254</v>
      </c>
      <c r="U37" s="43">
        <v>11.134077509999999</v>
      </c>
      <c r="V37" s="43">
        <v>1818.75</v>
      </c>
      <c r="W37" s="70"/>
      <c r="X37" s="70"/>
      <c r="Y37" s="37">
        <v>25.495442877718055</v>
      </c>
      <c r="Z37" s="36">
        <f t="shared" si="0"/>
        <v>33336.119516293344</v>
      </c>
    </row>
    <row r="38" spans="1:29" s="1" customFormat="1" ht="13.7" customHeight="1" x14ac:dyDescent="0.2">
      <c r="A38" s="109">
        <v>2020</v>
      </c>
      <c r="B38" s="42">
        <v>46220.913307899995</v>
      </c>
      <c r="C38" s="70"/>
      <c r="D38" s="43">
        <v>0</v>
      </c>
      <c r="E38" s="43">
        <v>1.6475935260684083E-2</v>
      </c>
      <c r="F38" s="43">
        <v>487.77</v>
      </c>
      <c r="G38" s="43">
        <v>24.641007091681566</v>
      </c>
      <c r="H38" s="43">
        <v>0</v>
      </c>
      <c r="I38" s="43">
        <v>24.22544143</v>
      </c>
      <c r="J38" s="43">
        <v>1745.67623331</v>
      </c>
      <c r="K38" s="43">
        <v>0</v>
      </c>
      <c r="L38" s="70"/>
      <c r="M38" s="43">
        <v>9.9931253099999999</v>
      </c>
      <c r="N38" s="70"/>
      <c r="O38" s="70"/>
      <c r="P38" s="43">
        <v>24.99277</v>
      </c>
      <c r="Q38" s="43">
        <v>0</v>
      </c>
      <c r="R38" s="43">
        <v>466.82502714999998</v>
      </c>
      <c r="S38" s="43">
        <v>0</v>
      </c>
      <c r="T38" s="43">
        <v>364.01151407280605</v>
      </c>
      <c r="U38" s="43">
        <v>85.923664439999996</v>
      </c>
      <c r="V38" s="43">
        <v>803.43000000000006</v>
      </c>
      <c r="W38" s="70"/>
      <c r="X38" s="70"/>
      <c r="Y38" s="37">
        <v>14.771614331067621</v>
      </c>
      <c r="Z38" s="36">
        <f t="shared" si="0"/>
        <v>50273.190180970807</v>
      </c>
    </row>
    <row r="39" spans="1:29" s="1" customFormat="1" ht="13.7" customHeight="1" thickBot="1" x14ac:dyDescent="0.25">
      <c r="A39" s="109">
        <v>2021</v>
      </c>
      <c r="B39" s="42">
        <v>45361.255813210111</v>
      </c>
      <c r="C39" s="70"/>
      <c r="D39" s="43">
        <v>0</v>
      </c>
      <c r="E39" s="43">
        <v>2.5528138681633568E-2</v>
      </c>
      <c r="F39" s="43">
        <v>1427.2706165425709</v>
      </c>
      <c r="G39" s="43">
        <v>0</v>
      </c>
      <c r="H39" s="43">
        <v>0</v>
      </c>
      <c r="I39" s="43">
        <v>56.19917487</v>
      </c>
      <c r="J39" s="43">
        <v>4648.0410877599998</v>
      </c>
      <c r="K39" s="43">
        <v>0</v>
      </c>
      <c r="L39" s="70"/>
      <c r="M39" s="43">
        <v>6.0841821300000003</v>
      </c>
      <c r="N39" s="70"/>
      <c r="O39" s="70"/>
      <c r="P39" s="43">
        <v>95.184569140000008</v>
      </c>
      <c r="Q39" s="43">
        <v>0</v>
      </c>
      <c r="R39" s="43">
        <v>260.52683323000002</v>
      </c>
      <c r="S39" s="43">
        <v>0</v>
      </c>
      <c r="T39" s="43">
        <v>545.32976412910637</v>
      </c>
      <c r="U39" s="43">
        <v>148.64986261000001</v>
      </c>
      <c r="V39" s="43">
        <v>2010.33</v>
      </c>
      <c r="W39" s="70"/>
      <c r="X39" s="70"/>
      <c r="Y39" s="37">
        <v>0</v>
      </c>
      <c r="Z39" s="36">
        <f t="shared" si="0"/>
        <v>54558.897431760466</v>
      </c>
    </row>
    <row r="40" spans="1:29" s="1" customFormat="1" ht="13.7" customHeight="1" x14ac:dyDescent="0.2">
      <c r="A40" s="109">
        <v>2022</v>
      </c>
      <c r="B40" s="42">
        <v>122997.80089338</v>
      </c>
      <c r="C40" s="49"/>
      <c r="D40" s="43">
        <v>283.77682648000001</v>
      </c>
      <c r="E40" s="43">
        <v>4.6322035264228803E-2</v>
      </c>
      <c r="F40" s="43">
        <v>2699.4959613393899</v>
      </c>
      <c r="G40" s="43">
        <v>20.30346012</v>
      </c>
      <c r="H40" s="43">
        <v>0</v>
      </c>
      <c r="I40" s="43">
        <v>12.182404</v>
      </c>
      <c r="J40" s="43">
        <v>14209.40687882</v>
      </c>
      <c r="K40" s="43">
        <v>0</v>
      </c>
      <c r="L40" s="49"/>
      <c r="M40" s="43">
        <v>15.01808449</v>
      </c>
      <c r="N40" s="49"/>
      <c r="O40" s="49"/>
      <c r="P40" s="43">
        <v>624.29018500000006</v>
      </c>
      <c r="Q40" s="43">
        <v>141.46600000000001</v>
      </c>
      <c r="R40" s="43">
        <v>456.31232699899999</v>
      </c>
      <c r="S40" s="43">
        <v>0</v>
      </c>
      <c r="T40" s="43">
        <v>1101.57737284215</v>
      </c>
      <c r="U40" s="43">
        <v>296.88321172000002</v>
      </c>
      <c r="V40" s="43">
        <v>3895.61</v>
      </c>
      <c r="W40" s="66">
        <v>690.340858898389</v>
      </c>
      <c r="X40" s="49"/>
      <c r="Y40" s="37">
        <v>96.331999949999997</v>
      </c>
      <c r="Z40" s="36">
        <f t="shared" si="0"/>
        <v>147540.84278607418</v>
      </c>
    </row>
    <row r="41" spans="1:29" s="1" customFormat="1" ht="13.7" customHeight="1" x14ac:dyDescent="0.2">
      <c r="A41" s="109">
        <v>2023</v>
      </c>
      <c r="B41" s="42">
        <v>254604.54263999997</v>
      </c>
      <c r="C41" s="49"/>
      <c r="D41" s="43">
        <v>628.20741538000004</v>
      </c>
      <c r="E41" s="43">
        <v>0.11864648951640676</v>
      </c>
      <c r="F41" s="43">
        <v>10857.38</v>
      </c>
      <c r="G41" s="43">
        <v>0</v>
      </c>
      <c r="H41" s="43">
        <v>1591.971751</v>
      </c>
      <c r="I41" s="43">
        <v>126.43790199999999</v>
      </c>
      <c r="J41" s="43">
        <v>22995.224129723338</v>
      </c>
      <c r="K41" s="43">
        <v>0</v>
      </c>
      <c r="L41" s="49"/>
      <c r="M41" s="43">
        <v>32.119416834945206</v>
      </c>
      <c r="N41" s="49"/>
      <c r="O41" s="49"/>
      <c r="P41" s="43">
        <v>1468.8396155899879</v>
      </c>
      <c r="Q41" s="43">
        <v>528.14077987999997</v>
      </c>
      <c r="R41" s="43">
        <v>1102.2752007136717</v>
      </c>
      <c r="S41" s="43">
        <v>0</v>
      </c>
      <c r="T41" s="43">
        <v>2494.987006261872</v>
      </c>
      <c r="U41" s="43">
        <v>146.6699581094513</v>
      </c>
      <c r="V41" s="43">
        <v>10596.76</v>
      </c>
      <c r="W41" s="43">
        <v>0</v>
      </c>
      <c r="X41" s="49"/>
      <c r="Y41" s="37">
        <v>617.25514389</v>
      </c>
      <c r="Z41" s="36">
        <f t="shared" si="0"/>
        <v>307790.92960587266</v>
      </c>
    </row>
    <row r="42" spans="1:29" s="1" customFormat="1" ht="13.7" customHeight="1" x14ac:dyDescent="0.2">
      <c r="A42" s="109">
        <v>2024</v>
      </c>
      <c r="B42" s="42">
        <v>872296.58411176002</v>
      </c>
      <c r="C42" s="43">
        <v>0</v>
      </c>
      <c r="D42" s="43">
        <v>0</v>
      </c>
      <c r="E42" s="43">
        <v>0</v>
      </c>
      <c r="F42" s="43">
        <v>774.19999999999993</v>
      </c>
      <c r="G42" s="43">
        <v>37.206919999999997</v>
      </c>
      <c r="H42" s="43">
        <v>1609.2431348800001</v>
      </c>
      <c r="I42" s="43">
        <v>148.19653524</v>
      </c>
      <c r="J42" s="43">
        <v>53992.384386699996</v>
      </c>
      <c r="K42" s="43">
        <v>0</v>
      </c>
      <c r="L42" s="49"/>
      <c r="M42" s="43">
        <v>81.029003279999998</v>
      </c>
      <c r="N42" s="43">
        <v>0</v>
      </c>
      <c r="O42" s="43">
        <v>0</v>
      </c>
      <c r="P42" s="43">
        <v>0.4</v>
      </c>
      <c r="Q42" s="43">
        <v>0</v>
      </c>
      <c r="R42" s="43">
        <v>4817.22240427</v>
      </c>
      <c r="S42" s="43">
        <v>0</v>
      </c>
      <c r="T42" s="43">
        <v>0</v>
      </c>
      <c r="U42" s="43">
        <v>16.655474439999999</v>
      </c>
      <c r="V42" s="43">
        <v>36649.74</v>
      </c>
      <c r="W42" s="43">
        <v>0</v>
      </c>
      <c r="X42" s="43">
        <v>0</v>
      </c>
      <c r="Y42" s="37">
        <v>511.32172938999997</v>
      </c>
      <c r="Z42" s="36">
        <f t="shared" si="0"/>
        <v>970934.18369995989</v>
      </c>
    </row>
    <row r="43" spans="1:29" s="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</row>
    <row r="44" spans="1:29" s="1" customFormat="1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9" s="1" customFormat="1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9" s="1" customFormat="1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9" s="1" customFormat="1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9" s="1" customFormat="1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  <c r="AA48" s="22"/>
      <c r="AB48" s="22"/>
      <c r="AC48" s="22"/>
    </row>
    <row r="49" spans="1:26" x14ac:dyDescent="0.2">
      <c r="A49" s="106"/>
      <c r="Z49" s="110"/>
    </row>
    <row r="50" spans="1:26" x14ac:dyDescent="0.2">
      <c r="A50" s="106"/>
      <c r="Z50" s="110"/>
    </row>
    <row r="51" spans="1:26" x14ac:dyDescent="0.2">
      <c r="A51" s="106"/>
    </row>
    <row r="52" spans="1:26" x14ac:dyDescent="0.2">
      <c r="A52" s="106"/>
    </row>
    <row r="53" spans="1:26" x14ac:dyDescent="0.2">
      <c r="A53" s="106"/>
    </row>
    <row r="54" spans="1:26" x14ac:dyDescent="0.2">
      <c r="A54" s="106"/>
    </row>
    <row r="55" spans="1:26" x14ac:dyDescent="0.2">
      <c r="A55" s="106"/>
    </row>
    <row r="56" spans="1:26" x14ac:dyDescent="0.2">
      <c r="A56" s="106"/>
    </row>
    <row r="57" spans="1:26" x14ac:dyDescent="0.2">
      <c r="A57" s="106"/>
    </row>
    <row r="58" spans="1:26" x14ac:dyDescent="0.2">
      <c r="A58" s="106"/>
    </row>
    <row r="59" spans="1:26" x14ac:dyDescent="0.2">
      <c r="A59" s="106"/>
    </row>
    <row r="60" spans="1:26" x14ac:dyDescent="0.2">
      <c r="A60" s="106"/>
    </row>
    <row r="61" spans="1:26" x14ac:dyDescent="0.2">
      <c r="A61" s="106"/>
    </row>
    <row r="62" spans="1:26" x14ac:dyDescent="0.2">
      <c r="A62" s="106"/>
    </row>
    <row r="63" spans="1:26" x14ac:dyDescent="0.2">
      <c r="A63" s="106"/>
    </row>
    <row r="64" spans="1:26" x14ac:dyDescent="0.2">
      <c r="A64" s="106"/>
    </row>
    <row r="65" spans="1:1" x14ac:dyDescent="0.2">
      <c r="A65" s="106"/>
    </row>
    <row r="66" spans="1:1" x14ac:dyDescent="0.2">
      <c r="A66" s="106"/>
    </row>
    <row r="67" spans="1:1" x14ac:dyDescent="0.2">
      <c r="A67" s="106"/>
    </row>
    <row r="68" spans="1:1" x14ac:dyDescent="0.2">
      <c r="A68" s="106"/>
    </row>
    <row r="69" spans="1:1" x14ac:dyDescent="0.2">
      <c r="A69" s="106"/>
    </row>
    <row r="70" spans="1:1" x14ac:dyDescent="0.2">
      <c r="A70" s="106"/>
    </row>
    <row r="71" spans="1:1" x14ac:dyDescent="0.2">
      <c r="A71" s="106"/>
    </row>
    <row r="72" spans="1:1" x14ac:dyDescent="0.2">
      <c r="A72" s="106"/>
    </row>
    <row r="73" spans="1:1" x14ac:dyDescent="0.2">
      <c r="A73" s="106"/>
    </row>
    <row r="74" spans="1:1" x14ac:dyDescent="0.2">
      <c r="A74" s="106"/>
    </row>
    <row r="75" spans="1:1" x14ac:dyDescent="0.2">
      <c r="A75" s="106"/>
    </row>
    <row r="76" spans="1:1" x14ac:dyDescent="0.2">
      <c r="A76" s="106"/>
    </row>
    <row r="77" spans="1:1" x14ac:dyDescent="0.2">
      <c r="A77" s="106"/>
    </row>
    <row r="78" spans="1:1" x14ac:dyDescent="0.2">
      <c r="A78" s="106"/>
    </row>
    <row r="79" spans="1:1" x14ac:dyDescent="0.2">
      <c r="A79" s="106"/>
    </row>
    <row r="80" spans="1:1" x14ac:dyDescent="0.2">
      <c r="A80" s="106"/>
    </row>
    <row r="81" spans="1:1" x14ac:dyDescent="0.2">
      <c r="A81" s="106"/>
    </row>
    <row r="82" spans="1:1" x14ac:dyDescent="0.2">
      <c r="A82" s="106"/>
    </row>
    <row r="83" spans="1:1" x14ac:dyDescent="0.2">
      <c r="A83" s="106"/>
    </row>
    <row r="84" spans="1:1" x14ac:dyDescent="0.2">
      <c r="A84" s="106"/>
    </row>
    <row r="85" spans="1:1" x14ac:dyDescent="0.2">
      <c r="A85" s="106"/>
    </row>
    <row r="86" spans="1:1" x14ac:dyDescent="0.2">
      <c r="A86" s="106"/>
    </row>
    <row r="87" spans="1:1" x14ac:dyDescent="0.2">
      <c r="A87" s="106"/>
    </row>
    <row r="88" spans="1:1" x14ac:dyDescent="0.2">
      <c r="A88" s="106"/>
    </row>
    <row r="89" spans="1:1" x14ac:dyDescent="0.2">
      <c r="A89" s="106"/>
    </row>
    <row r="90" spans="1:1" x14ac:dyDescent="0.2">
      <c r="A90" s="106"/>
    </row>
    <row r="91" spans="1:1" x14ac:dyDescent="0.2">
      <c r="A91" s="106"/>
    </row>
    <row r="92" spans="1:1" x14ac:dyDescent="0.2">
      <c r="A92" s="106"/>
    </row>
    <row r="93" spans="1:1" x14ac:dyDescent="0.2">
      <c r="A93" s="106"/>
    </row>
    <row r="94" spans="1:1" x14ac:dyDescent="0.2">
      <c r="A94" s="106"/>
    </row>
    <row r="95" spans="1:1" x14ac:dyDescent="0.2">
      <c r="A95" s="106"/>
    </row>
    <row r="96" spans="1:1" x14ac:dyDescent="0.2">
      <c r="A96" s="106"/>
    </row>
    <row r="97" spans="1:1" x14ac:dyDescent="0.2">
      <c r="A97" s="106"/>
    </row>
    <row r="98" spans="1:1" x14ac:dyDescent="0.2">
      <c r="A98" s="106"/>
    </row>
    <row r="99" spans="1:1" x14ac:dyDescent="0.2">
      <c r="A99" s="106"/>
    </row>
    <row r="100" spans="1:1" x14ac:dyDescent="0.2">
      <c r="A100" s="106"/>
    </row>
    <row r="101" spans="1:1" x14ac:dyDescent="0.2">
      <c r="A101" s="106"/>
    </row>
    <row r="102" spans="1:1" x14ac:dyDescent="0.2">
      <c r="A102" s="106"/>
    </row>
    <row r="103" spans="1:1" x14ac:dyDescent="0.2">
      <c r="A103" s="106"/>
    </row>
    <row r="104" spans="1:1" x14ac:dyDescent="0.2">
      <c r="A104" s="106"/>
    </row>
    <row r="105" spans="1:1" x14ac:dyDescent="0.2">
      <c r="A105" s="106"/>
    </row>
    <row r="106" spans="1:1" x14ac:dyDescent="0.2">
      <c r="A106" s="106"/>
    </row>
    <row r="107" spans="1:1" x14ac:dyDescent="0.2">
      <c r="A107" s="106"/>
    </row>
    <row r="108" spans="1:1" x14ac:dyDescent="0.2">
      <c r="A108" s="106"/>
    </row>
    <row r="109" spans="1:1" x14ac:dyDescent="0.2">
      <c r="A109" s="106"/>
    </row>
    <row r="110" spans="1:1" x14ac:dyDescent="0.2">
      <c r="A110" s="106"/>
    </row>
    <row r="111" spans="1:1" x14ac:dyDescent="0.2">
      <c r="A111" s="106"/>
    </row>
    <row r="112" spans="1:1" x14ac:dyDescent="0.2">
      <c r="A112" s="106"/>
    </row>
    <row r="113" spans="1:1" x14ac:dyDescent="0.2">
      <c r="A113" s="106"/>
    </row>
    <row r="114" spans="1:1" x14ac:dyDescent="0.2">
      <c r="A114" s="106"/>
    </row>
    <row r="115" spans="1:1" x14ac:dyDescent="0.2">
      <c r="A115" s="106"/>
    </row>
    <row r="116" spans="1:1" x14ac:dyDescent="0.2">
      <c r="A116" s="106"/>
    </row>
    <row r="117" spans="1:1" x14ac:dyDescent="0.2">
      <c r="A117" s="106"/>
    </row>
    <row r="118" spans="1:1" x14ac:dyDescent="0.2">
      <c r="A118" s="106"/>
    </row>
    <row r="119" spans="1:1" x14ac:dyDescent="0.2">
      <c r="A119" s="106"/>
    </row>
    <row r="120" spans="1:1" x14ac:dyDescent="0.2">
      <c r="A120" s="106"/>
    </row>
    <row r="121" spans="1:1" x14ac:dyDescent="0.2">
      <c r="A121" s="106"/>
    </row>
    <row r="122" spans="1:1" x14ac:dyDescent="0.2">
      <c r="A122" s="106"/>
    </row>
    <row r="123" spans="1:1" x14ac:dyDescent="0.2">
      <c r="A123" s="106"/>
    </row>
    <row r="124" spans="1:1" x14ac:dyDescent="0.2">
      <c r="A124" s="106"/>
    </row>
    <row r="125" spans="1:1" x14ac:dyDescent="0.2">
      <c r="A125" s="106"/>
    </row>
    <row r="126" spans="1:1" x14ac:dyDescent="0.2">
      <c r="A126" s="106"/>
    </row>
    <row r="127" spans="1:1" x14ac:dyDescent="0.2">
      <c r="A127" s="106"/>
    </row>
    <row r="128" spans="1:1" x14ac:dyDescent="0.2">
      <c r="A128" s="106"/>
    </row>
    <row r="129" spans="1:1" x14ac:dyDescent="0.2">
      <c r="A129" s="106"/>
    </row>
    <row r="130" spans="1:1" x14ac:dyDescent="0.2">
      <c r="A130" s="106"/>
    </row>
    <row r="131" spans="1:1" x14ac:dyDescent="0.2">
      <c r="A131" s="106"/>
    </row>
    <row r="132" spans="1:1" x14ac:dyDescent="0.2">
      <c r="A132" s="106"/>
    </row>
    <row r="133" spans="1:1" x14ac:dyDescent="0.2">
      <c r="A133" s="106"/>
    </row>
    <row r="134" spans="1:1" x14ac:dyDescent="0.2">
      <c r="A134" s="106"/>
    </row>
    <row r="135" spans="1:1" x14ac:dyDescent="0.2">
      <c r="A135" s="106"/>
    </row>
    <row r="136" spans="1:1" x14ac:dyDescent="0.2">
      <c r="A136" s="106"/>
    </row>
    <row r="137" spans="1:1" x14ac:dyDescent="0.2">
      <c r="A137" s="106"/>
    </row>
    <row r="138" spans="1:1" x14ac:dyDescent="0.2">
      <c r="A138" s="106"/>
    </row>
    <row r="139" spans="1:1" x14ac:dyDescent="0.2">
      <c r="A139" s="106"/>
    </row>
    <row r="140" spans="1:1" x14ac:dyDescent="0.2">
      <c r="A140" s="106"/>
    </row>
    <row r="141" spans="1:1" x14ac:dyDescent="0.2">
      <c r="A141" s="106"/>
    </row>
    <row r="142" spans="1:1" x14ac:dyDescent="0.2">
      <c r="A142" s="106"/>
    </row>
    <row r="143" spans="1:1" x14ac:dyDescent="0.2">
      <c r="A143" s="106"/>
    </row>
    <row r="144" spans="1:1" x14ac:dyDescent="0.2">
      <c r="A144" s="106"/>
    </row>
    <row r="145" spans="1:1" x14ac:dyDescent="0.2">
      <c r="A145" s="106"/>
    </row>
    <row r="146" spans="1:1" x14ac:dyDescent="0.2">
      <c r="A146" s="106"/>
    </row>
    <row r="147" spans="1:1" x14ac:dyDescent="0.2">
      <c r="A147" s="106"/>
    </row>
    <row r="148" spans="1:1" x14ac:dyDescent="0.2">
      <c r="A148" s="106"/>
    </row>
    <row r="149" spans="1:1" x14ac:dyDescent="0.2">
      <c r="A149" s="106"/>
    </row>
    <row r="150" spans="1:1" x14ac:dyDescent="0.2">
      <c r="A150" s="106"/>
    </row>
    <row r="151" spans="1:1" x14ac:dyDescent="0.2">
      <c r="A151" s="106"/>
    </row>
    <row r="152" spans="1:1" x14ac:dyDescent="0.2">
      <c r="A152" s="106"/>
    </row>
    <row r="153" spans="1:1" x14ac:dyDescent="0.2">
      <c r="A153" s="106"/>
    </row>
    <row r="154" spans="1:1" x14ac:dyDescent="0.2">
      <c r="A154" s="106"/>
    </row>
    <row r="155" spans="1:1" x14ac:dyDescent="0.2">
      <c r="A155" s="106"/>
    </row>
    <row r="156" spans="1:1" x14ac:dyDescent="0.2">
      <c r="A156" s="106"/>
    </row>
    <row r="157" spans="1:1" x14ac:dyDescent="0.2">
      <c r="A157" s="106"/>
    </row>
    <row r="158" spans="1:1" x14ac:dyDescent="0.2">
      <c r="A158" s="106"/>
    </row>
    <row r="159" spans="1:1" x14ac:dyDescent="0.2">
      <c r="A159" s="106"/>
    </row>
    <row r="160" spans="1:1" x14ac:dyDescent="0.2">
      <c r="A160" s="106"/>
    </row>
    <row r="161" spans="1:1" x14ac:dyDescent="0.2">
      <c r="A161" s="106"/>
    </row>
    <row r="162" spans="1:1" x14ac:dyDescent="0.2">
      <c r="A162" s="106"/>
    </row>
    <row r="163" spans="1:1" x14ac:dyDescent="0.2">
      <c r="A163" s="106"/>
    </row>
    <row r="164" spans="1:1" x14ac:dyDescent="0.2">
      <c r="A164" s="106"/>
    </row>
    <row r="165" spans="1:1" x14ac:dyDescent="0.2">
      <c r="A165" s="106"/>
    </row>
    <row r="166" spans="1:1" x14ac:dyDescent="0.2">
      <c r="A166" s="106"/>
    </row>
    <row r="167" spans="1:1" x14ac:dyDescent="0.2">
      <c r="A167" s="106"/>
    </row>
    <row r="168" spans="1:1" x14ac:dyDescent="0.2">
      <c r="A168" s="106"/>
    </row>
    <row r="169" spans="1:1" x14ac:dyDescent="0.2">
      <c r="A169" s="106"/>
    </row>
    <row r="170" spans="1:1" x14ac:dyDescent="0.2">
      <c r="A170" s="106"/>
    </row>
    <row r="171" spans="1:1" x14ac:dyDescent="0.2">
      <c r="A171" s="106"/>
    </row>
    <row r="172" spans="1:1" x14ac:dyDescent="0.2">
      <c r="A172" s="106"/>
    </row>
    <row r="173" spans="1:1" x14ac:dyDescent="0.2">
      <c r="A173" s="106"/>
    </row>
    <row r="174" spans="1:1" x14ac:dyDescent="0.2">
      <c r="A174" s="106"/>
    </row>
    <row r="175" spans="1:1" x14ac:dyDescent="0.2">
      <c r="A175" s="106"/>
    </row>
    <row r="176" spans="1:1" x14ac:dyDescent="0.2">
      <c r="A176" s="106"/>
    </row>
    <row r="177" spans="1:1" x14ac:dyDescent="0.2">
      <c r="A177" s="106"/>
    </row>
    <row r="178" spans="1:1" x14ac:dyDescent="0.2">
      <c r="A178" s="106"/>
    </row>
    <row r="179" spans="1:1" x14ac:dyDescent="0.2">
      <c r="A179" s="106"/>
    </row>
    <row r="180" spans="1:1" x14ac:dyDescent="0.2">
      <c r="A180" s="106"/>
    </row>
    <row r="181" spans="1:1" x14ac:dyDescent="0.2">
      <c r="A181" s="106"/>
    </row>
    <row r="182" spans="1:1" x14ac:dyDescent="0.2">
      <c r="A182" s="106"/>
    </row>
    <row r="183" spans="1:1" x14ac:dyDescent="0.2">
      <c r="A183" s="106"/>
    </row>
    <row r="184" spans="1:1" x14ac:dyDescent="0.2">
      <c r="A184" s="106"/>
    </row>
    <row r="185" spans="1:1" x14ac:dyDescent="0.2">
      <c r="A185" s="106"/>
    </row>
    <row r="186" spans="1:1" x14ac:dyDescent="0.2">
      <c r="A186" s="106"/>
    </row>
    <row r="187" spans="1:1" x14ac:dyDescent="0.2">
      <c r="A187" s="106"/>
    </row>
    <row r="188" spans="1:1" x14ac:dyDescent="0.2">
      <c r="A188" s="106"/>
    </row>
    <row r="189" spans="1:1" x14ac:dyDescent="0.2">
      <c r="A189" s="106"/>
    </row>
    <row r="190" spans="1:1" x14ac:dyDescent="0.2">
      <c r="A190" s="106"/>
    </row>
    <row r="191" spans="1:1" x14ac:dyDescent="0.2">
      <c r="A191" s="106"/>
    </row>
    <row r="192" spans="1:1" x14ac:dyDescent="0.2">
      <c r="A192" s="106"/>
    </row>
    <row r="193" spans="1:1" x14ac:dyDescent="0.2">
      <c r="A193" s="106"/>
    </row>
    <row r="194" spans="1:1" x14ac:dyDescent="0.2">
      <c r="A194" s="106"/>
    </row>
    <row r="195" spans="1:1" x14ac:dyDescent="0.2">
      <c r="A195" s="106"/>
    </row>
    <row r="196" spans="1:1" x14ac:dyDescent="0.2">
      <c r="A196" s="106"/>
    </row>
    <row r="197" spans="1:1" x14ac:dyDescent="0.2">
      <c r="A197" s="106"/>
    </row>
    <row r="198" spans="1:1" x14ac:dyDescent="0.2">
      <c r="A198" s="106"/>
    </row>
    <row r="199" spans="1:1" x14ac:dyDescent="0.2">
      <c r="A199" s="106"/>
    </row>
    <row r="200" spans="1:1" x14ac:dyDescent="0.2">
      <c r="A200" s="106"/>
    </row>
    <row r="201" spans="1:1" x14ac:dyDescent="0.2">
      <c r="A201" s="106"/>
    </row>
    <row r="202" spans="1:1" x14ac:dyDescent="0.2">
      <c r="A202" s="106"/>
    </row>
    <row r="203" spans="1:1" x14ac:dyDescent="0.2">
      <c r="A203" s="106"/>
    </row>
    <row r="204" spans="1:1" x14ac:dyDescent="0.2">
      <c r="A204" s="106"/>
    </row>
    <row r="205" spans="1:1" x14ac:dyDescent="0.2">
      <c r="A205" s="106"/>
    </row>
    <row r="206" spans="1:1" x14ac:dyDescent="0.2">
      <c r="A206" s="106"/>
    </row>
    <row r="207" spans="1:1" x14ac:dyDescent="0.2">
      <c r="A207" s="106"/>
    </row>
    <row r="208" spans="1:1" x14ac:dyDescent="0.2">
      <c r="A208" s="106"/>
    </row>
    <row r="209" spans="1:1" x14ac:dyDescent="0.2">
      <c r="A209" s="106"/>
    </row>
    <row r="210" spans="1:1" x14ac:dyDescent="0.2">
      <c r="A210" s="106"/>
    </row>
    <row r="211" spans="1:1" x14ac:dyDescent="0.2">
      <c r="A211" s="106"/>
    </row>
    <row r="212" spans="1:1" x14ac:dyDescent="0.2">
      <c r="A212" s="106"/>
    </row>
    <row r="213" spans="1:1" x14ac:dyDescent="0.2">
      <c r="A213" s="106"/>
    </row>
    <row r="214" spans="1:1" x14ac:dyDescent="0.2">
      <c r="A214" s="106"/>
    </row>
    <row r="215" spans="1:1" x14ac:dyDescent="0.2">
      <c r="A215" s="106"/>
    </row>
    <row r="216" spans="1:1" x14ac:dyDescent="0.2">
      <c r="A216" s="106"/>
    </row>
    <row r="217" spans="1:1" x14ac:dyDescent="0.2">
      <c r="A217" s="106"/>
    </row>
    <row r="218" spans="1:1" x14ac:dyDescent="0.2">
      <c r="A218" s="106"/>
    </row>
    <row r="219" spans="1:1" x14ac:dyDescent="0.2">
      <c r="A219" s="106"/>
    </row>
    <row r="220" spans="1:1" x14ac:dyDescent="0.2">
      <c r="A220" s="106"/>
    </row>
    <row r="221" spans="1:1" x14ac:dyDescent="0.2">
      <c r="A221" s="106"/>
    </row>
    <row r="222" spans="1:1" x14ac:dyDescent="0.2">
      <c r="A222" s="106"/>
    </row>
    <row r="223" spans="1:1" x14ac:dyDescent="0.2">
      <c r="A223" s="106"/>
    </row>
    <row r="224" spans="1:1" x14ac:dyDescent="0.2">
      <c r="A224" s="106"/>
    </row>
    <row r="225" spans="1:1" x14ac:dyDescent="0.2">
      <c r="A225" s="106"/>
    </row>
    <row r="226" spans="1:1" x14ac:dyDescent="0.2">
      <c r="A226" s="106"/>
    </row>
    <row r="227" spans="1:1" x14ac:dyDescent="0.2">
      <c r="A227" s="106"/>
    </row>
    <row r="228" spans="1:1" x14ac:dyDescent="0.2">
      <c r="A228" s="106"/>
    </row>
    <row r="229" spans="1:1" x14ac:dyDescent="0.2">
      <c r="A229" s="106"/>
    </row>
    <row r="230" spans="1:1" x14ac:dyDescent="0.2">
      <c r="A230" s="106"/>
    </row>
    <row r="231" spans="1:1" x14ac:dyDescent="0.2">
      <c r="A231" s="106"/>
    </row>
    <row r="232" spans="1:1" x14ac:dyDescent="0.2">
      <c r="A232" s="106"/>
    </row>
    <row r="233" spans="1:1" x14ac:dyDescent="0.2">
      <c r="A233" s="106"/>
    </row>
    <row r="234" spans="1:1" x14ac:dyDescent="0.2">
      <c r="A234" s="106"/>
    </row>
    <row r="235" spans="1:1" x14ac:dyDescent="0.2">
      <c r="A235" s="106"/>
    </row>
    <row r="236" spans="1:1" x14ac:dyDescent="0.2">
      <c r="A236" s="106"/>
    </row>
    <row r="237" spans="1:1" x14ac:dyDescent="0.2">
      <c r="A237" s="106"/>
    </row>
    <row r="238" spans="1:1" x14ac:dyDescent="0.2">
      <c r="A238" s="106"/>
    </row>
    <row r="239" spans="1:1" x14ac:dyDescent="0.2">
      <c r="A239" s="106"/>
    </row>
    <row r="240" spans="1:1" x14ac:dyDescent="0.2">
      <c r="A240" s="106"/>
    </row>
    <row r="241" spans="1:1" x14ac:dyDescent="0.2">
      <c r="A241" s="106"/>
    </row>
    <row r="242" spans="1:1" x14ac:dyDescent="0.2">
      <c r="A242" s="106"/>
    </row>
    <row r="243" spans="1:1" x14ac:dyDescent="0.2">
      <c r="A243" s="106"/>
    </row>
    <row r="244" spans="1:1" x14ac:dyDescent="0.2">
      <c r="A244" s="106"/>
    </row>
    <row r="245" spans="1:1" x14ac:dyDescent="0.2">
      <c r="A245" s="106"/>
    </row>
    <row r="246" spans="1:1" x14ac:dyDescent="0.2">
      <c r="A246" s="106"/>
    </row>
    <row r="247" spans="1:1" x14ac:dyDescent="0.2">
      <c r="A247" s="106"/>
    </row>
    <row r="248" spans="1:1" x14ac:dyDescent="0.2">
      <c r="A248" s="106"/>
    </row>
    <row r="249" spans="1:1" x14ac:dyDescent="0.2">
      <c r="A249" s="106"/>
    </row>
    <row r="250" spans="1:1" x14ac:dyDescent="0.2">
      <c r="A250" s="106"/>
    </row>
    <row r="251" spans="1:1" x14ac:dyDescent="0.2">
      <c r="A251" s="106"/>
    </row>
    <row r="252" spans="1:1" x14ac:dyDescent="0.2">
      <c r="A252" s="106"/>
    </row>
    <row r="253" spans="1:1" x14ac:dyDescent="0.2">
      <c r="A253" s="106"/>
    </row>
    <row r="254" spans="1:1" x14ac:dyDescent="0.2">
      <c r="A254" s="106"/>
    </row>
    <row r="255" spans="1:1" x14ac:dyDescent="0.2">
      <c r="A255" s="106"/>
    </row>
    <row r="256" spans="1:1" x14ac:dyDescent="0.2">
      <c r="A256" s="106"/>
    </row>
    <row r="257" spans="1:1" x14ac:dyDescent="0.2">
      <c r="A257" s="106"/>
    </row>
    <row r="258" spans="1:1" x14ac:dyDescent="0.2">
      <c r="A258" s="106"/>
    </row>
    <row r="259" spans="1:1" x14ac:dyDescent="0.2">
      <c r="A259" s="106"/>
    </row>
    <row r="260" spans="1:1" x14ac:dyDescent="0.2">
      <c r="A260" s="106"/>
    </row>
    <row r="261" spans="1:1" x14ac:dyDescent="0.2">
      <c r="A261" s="106"/>
    </row>
    <row r="262" spans="1:1" x14ac:dyDescent="0.2">
      <c r="A262" s="106"/>
    </row>
    <row r="263" spans="1:1" x14ac:dyDescent="0.2">
      <c r="A263" s="106"/>
    </row>
    <row r="264" spans="1:1" x14ac:dyDescent="0.2">
      <c r="A264" s="106"/>
    </row>
    <row r="265" spans="1:1" x14ac:dyDescent="0.2">
      <c r="A265" s="106"/>
    </row>
    <row r="266" spans="1:1" x14ac:dyDescent="0.2">
      <c r="A266" s="106"/>
    </row>
    <row r="267" spans="1:1" x14ac:dyDescent="0.2">
      <c r="A267" s="106"/>
    </row>
    <row r="268" spans="1:1" x14ac:dyDescent="0.2">
      <c r="A268" s="106"/>
    </row>
    <row r="269" spans="1:1" x14ac:dyDescent="0.2">
      <c r="A269" s="106"/>
    </row>
    <row r="270" spans="1:1" x14ac:dyDescent="0.2">
      <c r="A270" s="106"/>
    </row>
    <row r="271" spans="1:1" x14ac:dyDescent="0.2">
      <c r="A271" s="106"/>
    </row>
    <row r="272" spans="1:1" x14ac:dyDescent="0.2">
      <c r="A272" s="106"/>
    </row>
    <row r="273" spans="1:1" x14ac:dyDescent="0.2">
      <c r="A273" s="106"/>
    </row>
    <row r="274" spans="1:1" x14ac:dyDescent="0.2">
      <c r="A274" s="106"/>
    </row>
    <row r="275" spans="1:1" x14ac:dyDescent="0.2">
      <c r="A275" s="106"/>
    </row>
    <row r="276" spans="1:1" x14ac:dyDescent="0.2">
      <c r="A276" s="106"/>
    </row>
    <row r="277" spans="1:1" x14ac:dyDescent="0.2">
      <c r="A277" s="106"/>
    </row>
    <row r="278" spans="1:1" x14ac:dyDescent="0.2">
      <c r="A278" s="106"/>
    </row>
    <row r="279" spans="1:1" x14ac:dyDescent="0.2">
      <c r="A279" s="106"/>
    </row>
    <row r="280" spans="1:1" x14ac:dyDescent="0.2">
      <c r="A280" s="106"/>
    </row>
    <row r="281" spans="1:1" x14ac:dyDescent="0.2">
      <c r="A281" s="106"/>
    </row>
    <row r="282" spans="1:1" x14ac:dyDescent="0.2">
      <c r="A282" s="106"/>
    </row>
    <row r="283" spans="1:1" x14ac:dyDescent="0.2">
      <c r="A283" s="106"/>
    </row>
    <row r="284" spans="1:1" x14ac:dyDescent="0.2">
      <c r="A284" s="106"/>
    </row>
    <row r="285" spans="1:1" x14ac:dyDescent="0.2">
      <c r="A285" s="106"/>
    </row>
    <row r="286" spans="1:1" x14ac:dyDescent="0.2">
      <c r="A286" s="106"/>
    </row>
    <row r="287" spans="1:1" x14ac:dyDescent="0.2">
      <c r="A287" s="106"/>
    </row>
    <row r="288" spans="1:1" x14ac:dyDescent="0.2">
      <c r="A288" s="106"/>
    </row>
    <row r="289" spans="1:1" x14ac:dyDescent="0.2">
      <c r="A289" s="106"/>
    </row>
    <row r="290" spans="1:1" x14ac:dyDescent="0.2">
      <c r="A290" s="106"/>
    </row>
    <row r="291" spans="1:1" x14ac:dyDescent="0.2">
      <c r="A291" s="106"/>
    </row>
    <row r="292" spans="1:1" x14ac:dyDescent="0.2">
      <c r="A292" s="106"/>
    </row>
    <row r="293" spans="1:1" x14ac:dyDescent="0.2">
      <c r="A293" s="106"/>
    </row>
    <row r="294" spans="1:1" x14ac:dyDescent="0.2">
      <c r="A294" s="106"/>
    </row>
    <row r="295" spans="1:1" x14ac:dyDescent="0.2">
      <c r="A295" s="106"/>
    </row>
    <row r="296" spans="1:1" x14ac:dyDescent="0.2">
      <c r="A296" s="106"/>
    </row>
    <row r="297" spans="1:1" x14ac:dyDescent="0.2">
      <c r="A297" s="106"/>
    </row>
    <row r="298" spans="1:1" x14ac:dyDescent="0.2">
      <c r="A298" s="106"/>
    </row>
    <row r="299" spans="1:1" x14ac:dyDescent="0.2">
      <c r="A299" s="106"/>
    </row>
    <row r="300" spans="1:1" x14ac:dyDescent="0.2">
      <c r="A300" s="106"/>
    </row>
    <row r="301" spans="1:1" x14ac:dyDescent="0.2">
      <c r="A301" s="106"/>
    </row>
    <row r="302" spans="1:1" x14ac:dyDescent="0.2">
      <c r="A302" s="106"/>
    </row>
    <row r="303" spans="1:1" x14ac:dyDescent="0.2">
      <c r="A303" s="106"/>
    </row>
    <row r="304" spans="1:1" x14ac:dyDescent="0.2">
      <c r="A304" s="106"/>
    </row>
    <row r="305" spans="1:1" x14ac:dyDescent="0.2">
      <c r="A305" s="106"/>
    </row>
    <row r="306" spans="1:1" x14ac:dyDescent="0.2">
      <c r="A306" s="106"/>
    </row>
    <row r="307" spans="1:1" x14ac:dyDescent="0.2">
      <c r="A307" s="106"/>
    </row>
    <row r="308" spans="1:1" x14ac:dyDescent="0.2">
      <c r="A308" s="106"/>
    </row>
    <row r="309" spans="1:1" x14ac:dyDescent="0.2">
      <c r="A309" s="106"/>
    </row>
    <row r="310" spans="1:1" x14ac:dyDescent="0.2">
      <c r="A310" s="106"/>
    </row>
    <row r="311" spans="1:1" x14ac:dyDescent="0.2">
      <c r="A311" s="106"/>
    </row>
    <row r="312" spans="1:1" x14ac:dyDescent="0.2">
      <c r="A312" s="106"/>
    </row>
    <row r="313" spans="1:1" x14ac:dyDescent="0.2">
      <c r="A313" s="106"/>
    </row>
    <row r="314" spans="1:1" x14ac:dyDescent="0.2">
      <c r="A314" s="106"/>
    </row>
    <row r="315" spans="1:1" x14ac:dyDescent="0.2">
      <c r="A315" s="106"/>
    </row>
    <row r="316" spans="1:1" x14ac:dyDescent="0.2">
      <c r="A316" s="106"/>
    </row>
    <row r="317" spans="1:1" x14ac:dyDescent="0.2">
      <c r="A317" s="106"/>
    </row>
    <row r="318" spans="1:1" x14ac:dyDescent="0.2">
      <c r="A318" s="106"/>
    </row>
    <row r="319" spans="1:1" x14ac:dyDescent="0.2">
      <c r="A319" s="106"/>
    </row>
    <row r="320" spans="1:1" x14ac:dyDescent="0.2">
      <c r="A320" s="106"/>
    </row>
    <row r="321" spans="1:1" x14ac:dyDescent="0.2">
      <c r="A321" s="106"/>
    </row>
    <row r="322" spans="1:1" x14ac:dyDescent="0.2">
      <c r="A322" s="106"/>
    </row>
    <row r="323" spans="1:1" x14ac:dyDescent="0.2">
      <c r="A323" s="106"/>
    </row>
    <row r="324" spans="1:1" x14ac:dyDescent="0.2">
      <c r="A324" s="106"/>
    </row>
    <row r="325" spans="1:1" x14ac:dyDescent="0.2">
      <c r="A325" s="106"/>
    </row>
    <row r="326" spans="1:1" x14ac:dyDescent="0.2">
      <c r="A326" s="106"/>
    </row>
    <row r="327" spans="1:1" x14ac:dyDescent="0.2">
      <c r="A327" s="106"/>
    </row>
    <row r="328" spans="1:1" x14ac:dyDescent="0.2">
      <c r="A328" s="106"/>
    </row>
    <row r="329" spans="1:1" x14ac:dyDescent="0.2">
      <c r="A329" s="106"/>
    </row>
    <row r="330" spans="1:1" x14ac:dyDescent="0.2">
      <c r="A330" s="106"/>
    </row>
    <row r="331" spans="1:1" x14ac:dyDescent="0.2">
      <c r="A331" s="106"/>
    </row>
    <row r="332" spans="1:1" x14ac:dyDescent="0.2">
      <c r="A332" s="106"/>
    </row>
    <row r="333" spans="1:1" x14ac:dyDescent="0.2">
      <c r="A333" s="106"/>
    </row>
    <row r="334" spans="1:1" x14ac:dyDescent="0.2">
      <c r="A334" s="107"/>
    </row>
    <row r="335" spans="1:1" x14ac:dyDescent="0.2">
      <c r="A335" s="107"/>
    </row>
    <row r="336" spans="1:1" x14ac:dyDescent="0.2">
      <c r="A336" s="107"/>
    </row>
    <row r="337" spans="1:1" x14ac:dyDescent="0.2">
      <c r="A337" s="107"/>
    </row>
    <row r="338" spans="1:1" x14ac:dyDescent="0.2">
      <c r="A338" s="107"/>
    </row>
    <row r="339" spans="1:1" x14ac:dyDescent="0.2">
      <c r="A339" s="107"/>
    </row>
    <row r="340" spans="1:1" x14ac:dyDescent="0.2">
      <c r="A340" s="107"/>
    </row>
    <row r="341" spans="1:1" x14ac:dyDescent="0.2">
      <c r="A341" s="107"/>
    </row>
    <row r="342" spans="1:1" x14ac:dyDescent="0.2">
      <c r="A342" s="107"/>
    </row>
    <row r="343" spans="1:1" x14ac:dyDescent="0.2">
      <c r="A343" s="107"/>
    </row>
    <row r="344" spans="1:1" x14ac:dyDescent="0.2">
      <c r="A344" s="107"/>
    </row>
    <row r="345" spans="1:1" x14ac:dyDescent="0.2">
      <c r="A345" s="107"/>
    </row>
    <row r="346" spans="1:1" x14ac:dyDescent="0.2">
      <c r="A346" s="107"/>
    </row>
    <row r="347" spans="1:1" x14ac:dyDescent="0.2">
      <c r="A347" s="107"/>
    </row>
    <row r="348" spans="1:1" x14ac:dyDescent="0.2">
      <c r="A348" s="107"/>
    </row>
    <row r="349" spans="1:1" x14ac:dyDescent="0.2">
      <c r="A349" s="107"/>
    </row>
    <row r="350" spans="1:1" x14ac:dyDescent="0.2">
      <c r="A350" s="107"/>
    </row>
    <row r="351" spans="1:1" x14ac:dyDescent="0.2">
      <c r="A351" s="107"/>
    </row>
    <row r="352" spans="1:1" x14ac:dyDescent="0.2">
      <c r="A352" s="107"/>
    </row>
    <row r="353" spans="1:1" x14ac:dyDescent="0.2">
      <c r="A353" s="107"/>
    </row>
    <row r="354" spans="1:1" x14ac:dyDescent="0.2">
      <c r="A354" s="107"/>
    </row>
    <row r="355" spans="1:1" x14ac:dyDescent="0.2">
      <c r="A355" s="107"/>
    </row>
    <row r="356" spans="1:1" x14ac:dyDescent="0.2">
      <c r="A356" s="107"/>
    </row>
    <row r="357" spans="1:1" x14ac:dyDescent="0.2">
      <c r="A357" s="107"/>
    </row>
    <row r="358" spans="1:1" x14ac:dyDescent="0.2">
      <c r="A358" s="107"/>
    </row>
  </sheetData>
  <phoneticPr fontId="7" type="noConversion"/>
  <hyperlinks>
    <hyperlink ref="A5" location="INDICE!A14" display="VOLVER AL INDICE" xr:uid="{00000000-0004-0000-4000-000000000000}"/>
  </hyperlinks>
  <pageMargins left="0.75" right="0.75" top="1" bottom="1" header="0" footer="0"/>
  <pageSetup paperSize="9" orientation="portrait" r:id="rId1"/>
  <headerFooter alignWithMargins="0"/>
  <ignoredErrors>
    <ignoredError sqref="Z10:Z41" formulaRange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9"/>
  <dimension ref="A1:AC358"/>
  <sheetViews>
    <sheetView zoomScale="130" zoomScaleNormal="130" workbookViewId="0">
      <pane xSplit="1" ySplit="9" topLeftCell="B10" activePane="bottomRight" state="frozen"/>
      <selection activeCell="Q54" sqref="Q54"/>
      <selection pane="topRight" activeCell="Q54" sqref="Q54"/>
      <selection pane="bottomLeft" activeCell="Q54" sqref="Q54"/>
      <selection pane="bottomRight" activeCell="B10" sqref="B10"/>
    </sheetView>
  </sheetViews>
  <sheetFormatPr baseColWidth="10" defaultColWidth="9.140625" defaultRowHeight="12.75" x14ac:dyDescent="0.2"/>
  <cols>
    <col min="1" max="1" width="9.7109375" style="108" bestFit="1" customWidth="1"/>
    <col min="2" max="26" width="14.7109375" style="21" customWidth="1"/>
    <col min="27" max="16384" width="9.140625" style="21"/>
  </cols>
  <sheetData>
    <row r="1" spans="1:26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4" customFormat="1" ht="26.25" customHeight="1" x14ac:dyDescent="0.2">
      <c r="A2" s="102" t="s">
        <v>6</v>
      </c>
      <c r="B2" s="30" t="s">
        <v>122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Servicios Económicos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4" customFormat="1" ht="12.75" customHeight="1" x14ac:dyDescent="0.2">
      <c r="A3" s="102" t="s">
        <v>1825</v>
      </c>
      <c r="B3" s="19" t="s">
        <v>1836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4" customFormat="1" ht="33.75" customHeight="1" x14ac:dyDescent="0.2">
      <c r="A5" s="103" t="s">
        <v>1839</v>
      </c>
      <c r="B5" s="18" t="s">
        <v>1852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6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4" customFormat="1" ht="22.5" customHeight="1" x14ac:dyDescent="0.2">
      <c r="A7" s="102" t="s">
        <v>1840</v>
      </c>
      <c r="B7" s="25" t="s">
        <v>1850</v>
      </c>
      <c r="C7" s="40" t="s">
        <v>1850</v>
      </c>
      <c r="D7" s="40" t="s">
        <v>1850</v>
      </c>
      <c r="E7" s="40" t="s">
        <v>1850</v>
      </c>
      <c r="F7" s="40" t="s">
        <v>1850</v>
      </c>
      <c r="G7" s="40" t="s">
        <v>1850</v>
      </c>
      <c r="H7" s="40" t="s">
        <v>1850</v>
      </c>
      <c r="I7" s="40" t="s">
        <v>1850</v>
      </c>
      <c r="J7" s="40" t="s">
        <v>1850</v>
      </c>
      <c r="K7" s="40" t="s">
        <v>1850</v>
      </c>
      <c r="L7" s="40" t="s">
        <v>1850</v>
      </c>
      <c r="M7" s="40" t="s">
        <v>1850</v>
      </c>
      <c r="N7" s="40" t="s">
        <v>1850</v>
      </c>
      <c r="O7" s="40" t="s">
        <v>1850</v>
      </c>
      <c r="P7" s="40" t="s">
        <v>1850</v>
      </c>
      <c r="Q7" s="40" t="s">
        <v>1850</v>
      </c>
      <c r="R7" s="40" t="s">
        <v>1850</v>
      </c>
      <c r="S7" s="40" t="s">
        <v>1850</v>
      </c>
      <c r="T7" s="40" t="s">
        <v>1850</v>
      </c>
      <c r="U7" s="40" t="s">
        <v>1850</v>
      </c>
      <c r="V7" s="40" t="s">
        <v>1850</v>
      </c>
      <c r="W7" s="40" t="s">
        <v>1850</v>
      </c>
      <c r="X7" s="40" t="s">
        <v>1850</v>
      </c>
      <c r="Y7" s="40" t="s">
        <v>1850</v>
      </c>
      <c r="Z7" s="41" t="s">
        <v>1850</v>
      </c>
    </row>
    <row r="8" spans="1:26" s="44" customFormat="1" ht="11.25" x14ac:dyDescent="0.2">
      <c r="A8" s="104" t="s">
        <v>1841</v>
      </c>
      <c r="B8" s="121" t="s">
        <v>1775</v>
      </c>
      <c r="C8" s="122" t="s">
        <v>1776</v>
      </c>
      <c r="D8" s="122" t="s">
        <v>1777</v>
      </c>
      <c r="E8" s="124" t="s">
        <v>1778</v>
      </c>
      <c r="F8" s="122" t="s">
        <v>1779</v>
      </c>
      <c r="G8" s="122" t="s">
        <v>1780</v>
      </c>
      <c r="H8" s="124" t="s">
        <v>1781</v>
      </c>
      <c r="I8" s="122" t="s">
        <v>1782</v>
      </c>
      <c r="J8" s="122" t="s">
        <v>1783</v>
      </c>
      <c r="K8" s="124" t="s">
        <v>1784</v>
      </c>
      <c r="L8" s="122" t="s">
        <v>1785</v>
      </c>
      <c r="M8" s="122" t="s">
        <v>1786</v>
      </c>
      <c r="N8" s="124" t="s">
        <v>1787</v>
      </c>
      <c r="O8" s="122" t="s">
        <v>1788</v>
      </c>
      <c r="P8" s="122" t="s">
        <v>1789</v>
      </c>
      <c r="Q8" s="124" t="s">
        <v>1790</v>
      </c>
      <c r="R8" s="122" t="s">
        <v>1791</v>
      </c>
      <c r="S8" s="122" t="s">
        <v>1792</v>
      </c>
      <c r="T8" s="122" t="s">
        <v>1793</v>
      </c>
      <c r="U8" s="122" t="s">
        <v>1794</v>
      </c>
      <c r="V8" s="122" t="s">
        <v>1795</v>
      </c>
      <c r="W8" s="122" t="s">
        <v>1796</v>
      </c>
      <c r="X8" s="122" t="s">
        <v>1797</v>
      </c>
      <c r="Y8" s="122" t="s">
        <v>1798</v>
      </c>
      <c r="Z8" s="123" t="s">
        <v>1799</v>
      </c>
    </row>
    <row r="9" spans="1:26" s="45" customFormat="1" ht="23.25" customHeight="1" thickBot="1" x14ac:dyDescent="0.25">
      <c r="A9" s="105" t="s">
        <v>162</v>
      </c>
      <c r="B9" s="71" t="s">
        <v>84</v>
      </c>
      <c r="C9" s="23" t="s">
        <v>139</v>
      </c>
      <c r="D9" s="23" t="s">
        <v>140</v>
      </c>
      <c r="E9" s="32" t="s">
        <v>141</v>
      </c>
      <c r="F9" s="23" t="s">
        <v>142</v>
      </c>
      <c r="G9" s="23" t="s">
        <v>143</v>
      </c>
      <c r="H9" s="32" t="s">
        <v>144</v>
      </c>
      <c r="I9" s="23" t="s">
        <v>145</v>
      </c>
      <c r="J9" s="23" t="s">
        <v>146</v>
      </c>
      <c r="K9" s="32" t="s">
        <v>147</v>
      </c>
      <c r="L9" s="23" t="s">
        <v>148</v>
      </c>
      <c r="M9" s="23" t="s">
        <v>149</v>
      </c>
      <c r="N9" s="32" t="s">
        <v>150</v>
      </c>
      <c r="O9" s="23" t="s">
        <v>151</v>
      </c>
      <c r="P9" s="23" t="s">
        <v>152</v>
      </c>
      <c r="Q9" s="32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33" t="s">
        <v>161</v>
      </c>
    </row>
    <row r="10" spans="1:26" s="1" customFormat="1" ht="13.7" customHeight="1" x14ac:dyDescent="0.2">
      <c r="A10" s="109">
        <v>1992</v>
      </c>
      <c r="B10" s="128">
        <v>266.40629209283571</v>
      </c>
      <c r="C10" s="128">
        <v>423.1833116010327</v>
      </c>
      <c r="D10" s="128">
        <v>42.932360495145183</v>
      </c>
      <c r="E10" s="128">
        <v>110.73430571591631</v>
      </c>
      <c r="F10" s="128">
        <v>31.428335348746128</v>
      </c>
      <c r="G10" s="128">
        <v>57.907493459030661</v>
      </c>
      <c r="H10" s="128">
        <v>44.831262887757582</v>
      </c>
      <c r="I10" s="128">
        <v>99.949770417582386</v>
      </c>
      <c r="J10" s="128">
        <v>69.826859677118094</v>
      </c>
      <c r="K10" s="128">
        <v>75.413599983643721</v>
      </c>
      <c r="L10" s="128">
        <v>67.119033501854346</v>
      </c>
      <c r="M10" s="128">
        <v>79.313993353641251</v>
      </c>
      <c r="N10" s="128">
        <v>104.71331075856675</v>
      </c>
      <c r="O10" s="128">
        <v>85.036653034093007</v>
      </c>
      <c r="P10" s="128">
        <v>95.775521770094016</v>
      </c>
      <c r="Q10" s="128">
        <v>45.594384897008396</v>
      </c>
      <c r="R10" s="128">
        <v>94.932462405152705</v>
      </c>
      <c r="S10" s="128">
        <v>68.518441366920385</v>
      </c>
      <c r="T10" s="128">
        <v>45.007316159835241</v>
      </c>
      <c r="U10" s="128">
        <v>46.03259573368566</v>
      </c>
      <c r="V10" s="128">
        <v>102.2371632226461</v>
      </c>
      <c r="W10" s="128">
        <v>59.925124816316362</v>
      </c>
      <c r="X10" s="128">
        <v>82.813191925754381</v>
      </c>
      <c r="Y10" s="128">
        <v>13.300031240575596</v>
      </c>
      <c r="Z10" s="35">
        <f>SUM(B10:Y10)</f>
        <v>2212.9328158649528</v>
      </c>
    </row>
    <row r="11" spans="1:26" s="1" customFormat="1" ht="13.7" customHeight="1" x14ac:dyDescent="0.2">
      <c r="A11" s="109">
        <v>1993</v>
      </c>
      <c r="B11" s="42">
        <v>289.81765420997874</v>
      </c>
      <c r="C11" s="43">
        <v>493.4242716600541</v>
      </c>
      <c r="D11" s="43">
        <v>52.353789215943337</v>
      </c>
      <c r="E11" s="43">
        <v>131.15560349635044</v>
      </c>
      <c r="F11" s="43">
        <v>34.433755954748634</v>
      </c>
      <c r="G11" s="43">
        <v>66.978760184670278</v>
      </c>
      <c r="H11" s="43">
        <v>93.60565900684847</v>
      </c>
      <c r="I11" s="43">
        <v>88.173073685583645</v>
      </c>
      <c r="J11" s="43">
        <v>151.41603054801783</v>
      </c>
      <c r="K11" s="43">
        <v>131.74386679889727</v>
      </c>
      <c r="L11" s="43">
        <v>83.409387467464171</v>
      </c>
      <c r="M11" s="43">
        <v>67.803335876693609</v>
      </c>
      <c r="N11" s="43">
        <v>238.90435995810304</v>
      </c>
      <c r="O11" s="43">
        <v>104.44186720166724</v>
      </c>
      <c r="P11" s="43">
        <v>134.41811399394615</v>
      </c>
      <c r="Q11" s="43">
        <v>164.31726946679507</v>
      </c>
      <c r="R11" s="43">
        <v>123.27937152633096</v>
      </c>
      <c r="S11" s="43">
        <v>81.228939574219993</v>
      </c>
      <c r="T11" s="43">
        <v>75.783754062300602</v>
      </c>
      <c r="U11" s="43">
        <v>83.609385880623861</v>
      </c>
      <c r="V11" s="43">
        <v>127.61229317494758</v>
      </c>
      <c r="W11" s="43">
        <v>61.8397926784275</v>
      </c>
      <c r="X11" s="43">
        <v>69.963166446570668</v>
      </c>
      <c r="Y11" s="37">
        <v>19.126037843909018</v>
      </c>
      <c r="Z11" s="36">
        <f t="shared" ref="Z11:Z42" si="0">SUM(B11:Y11)</f>
        <v>2968.8395399130923</v>
      </c>
    </row>
    <row r="12" spans="1:26" s="1" customFormat="1" ht="13.7" customHeight="1" x14ac:dyDescent="0.2">
      <c r="A12" s="109">
        <v>1994</v>
      </c>
      <c r="B12" s="42">
        <v>247.10106833116768</v>
      </c>
      <c r="C12" s="43">
        <v>767.95991800308332</v>
      </c>
      <c r="D12" s="43">
        <v>59.558432332393878</v>
      </c>
      <c r="E12" s="43">
        <v>114.20651215078873</v>
      </c>
      <c r="F12" s="43">
        <v>55.56510555449497</v>
      </c>
      <c r="G12" s="43">
        <v>74.792908030980996</v>
      </c>
      <c r="H12" s="43">
        <v>160.30342177946511</v>
      </c>
      <c r="I12" s="43">
        <v>98.422379065995784</v>
      </c>
      <c r="J12" s="43">
        <v>157.47842670697918</v>
      </c>
      <c r="K12" s="43">
        <v>118.9094025343602</v>
      </c>
      <c r="L12" s="43">
        <v>99.207324965525657</v>
      </c>
      <c r="M12" s="43">
        <v>72.635726630290137</v>
      </c>
      <c r="N12" s="43">
        <v>235.5626557480775</v>
      </c>
      <c r="O12" s="43">
        <v>84.031140373319118</v>
      </c>
      <c r="P12" s="43">
        <v>154.78277003383639</v>
      </c>
      <c r="Q12" s="43">
        <v>108.32989730623707</v>
      </c>
      <c r="R12" s="43">
        <v>120.41059211310116</v>
      </c>
      <c r="S12" s="43">
        <v>88.24440092538093</v>
      </c>
      <c r="T12" s="43">
        <v>99.005758285657009</v>
      </c>
      <c r="U12" s="43">
        <v>125.48052213744457</v>
      </c>
      <c r="V12" s="43">
        <v>114.9249380351493</v>
      </c>
      <c r="W12" s="43">
        <v>62.456187727695472</v>
      </c>
      <c r="X12" s="43">
        <v>75.063136669663919</v>
      </c>
      <c r="Y12" s="37">
        <v>31.583453272667747</v>
      </c>
      <c r="Z12" s="36">
        <f t="shared" si="0"/>
        <v>3326.0160787137552</v>
      </c>
    </row>
    <row r="13" spans="1:26" s="1" customFormat="1" ht="13.7" customHeight="1" x14ac:dyDescent="0.2">
      <c r="A13" s="109">
        <v>1995</v>
      </c>
      <c r="B13" s="42">
        <v>181.64186689558531</v>
      </c>
      <c r="C13" s="43">
        <v>745.21541521019208</v>
      </c>
      <c r="D13" s="43">
        <v>42.841806431501141</v>
      </c>
      <c r="E13" s="43">
        <v>293.00833409942123</v>
      </c>
      <c r="F13" s="43">
        <v>47.170478004361946</v>
      </c>
      <c r="G13" s="43">
        <v>75.875553899806334</v>
      </c>
      <c r="H13" s="43">
        <v>110.58148952365455</v>
      </c>
      <c r="I13" s="43">
        <v>199.81151105276993</v>
      </c>
      <c r="J13" s="43">
        <v>154.18901771887806</v>
      </c>
      <c r="K13" s="43">
        <v>119.17590771283065</v>
      </c>
      <c r="L13" s="43">
        <v>97.535367592868383</v>
      </c>
      <c r="M13" s="43">
        <v>52.469065244683442</v>
      </c>
      <c r="N13" s="43">
        <v>225.82921925246347</v>
      </c>
      <c r="O13" s="43">
        <v>165.72490448830408</v>
      </c>
      <c r="P13" s="43">
        <v>316.81390716682006</v>
      </c>
      <c r="Q13" s="43">
        <v>47.601724208939096</v>
      </c>
      <c r="R13" s="43">
        <v>127.36189388733003</v>
      </c>
      <c r="S13" s="43">
        <v>129.8963468983695</v>
      </c>
      <c r="T13" s="43">
        <v>102.21702471111823</v>
      </c>
      <c r="U13" s="43">
        <v>124.80551735194869</v>
      </c>
      <c r="V13" s="43">
        <v>159.80037607216659</v>
      </c>
      <c r="W13" s="43">
        <v>64.684885339232579</v>
      </c>
      <c r="X13" s="43">
        <v>111.41148033463116</v>
      </c>
      <c r="Y13" s="37">
        <v>26.40170762266364</v>
      </c>
      <c r="Z13" s="36">
        <f t="shared" si="0"/>
        <v>3722.0648007205405</v>
      </c>
    </row>
    <row r="14" spans="1:26" s="1" customFormat="1" ht="13.7" customHeight="1" x14ac:dyDescent="0.2">
      <c r="A14" s="109">
        <v>1996</v>
      </c>
      <c r="B14" s="42">
        <v>181.99541927488877</v>
      </c>
      <c r="C14" s="43">
        <v>822.79810082282825</v>
      </c>
      <c r="D14" s="43">
        <v>64.248679556396283</v>
      </c>
      <c r="E14" s="43">
        <v>100.90867272498275</v>
      </c>
      <c r="F14" s="43">
        <v>44.488627849557254</v>
      </c>
      <c r="G14" s="43">
        <v>75.549628124494006</v>
      </c>
      <c r="H14" s="43">
        <v>121.85591243713753</v>
      </c>
      <c r="I14" s="43">
        <v>99.194989085984716</v>
      </c>
      <c r="J14" s="43">
        <v>72.867083686461157</v>
      </c>
      <c r="K14" s="43">
        <v>130.27016031419592</v>
      </c>
      <c r="L14" s="43">
        <v>88.746810397886932</v>
      </c>
      <c r="M14" s="43">
        <v>41.091989858722556</v>
      </c>
      <c r="N14" s="43">
        <v>545.14835745217101</v>
      </c>
      <c r="O14" s="43">
        <v>209.94816151193609</v>
      </c>
      <c r="P14" s="43">
        <v>156.61521782077716</v>
      </c>
      <c r="Q14" s="43">
        <v>125.72962864475447</v>
      </c>
      <c r="R14" s="43">
        <v>100.53390739369225</v>
      </c>
      <c r="S14" s="43">
        <v>128.54976002455098</v>
      </c>
      <c r="T14" s="43">
        <v>101.06243817987755</v>
      </c>
      <c r="U14" s="43">
        <v>208.70202069379371</v>
      </c>
      <c r="V14" s="43">
        <v>148.14552248417951</v>
      </c>
      <c r="W14" s="43">
        <v>65.453694636830235</v>
      </c>
      <c r="X14" s="43">
        <v>120.56746706755487</v>
      </c>
      <c r="Y14" s="37">
        <v>34.533809271599488</v>
      </c>
      <c r="Z14" s="36">
        <f t="shared" si="0"/>
        <v>3789.0060593152534</v>
      </c>
    </row>
    <row r="15" spans="1:26" s="1" customFormat="1" ht="13.7" customHeight="1" x14ac:dyDescent="0.2">
      <c r="A15" s="109">
        <v>1997</v>
      </c>
      <c r="B15" s="42">
        <v>201.57590231811434</v>
      </c>
      <c r="C15" s="43">
        <v>887.90224594868153</v>
      </c>
      <c r="D15" s="43">
        <v>58.687632571583151</v>
      </c>
      <c r="E15" s="43">
        <v>162.42836691430333</v>
      </c>
      <c r="F15" s="43">
        <v>82.644046375913447</v>
      </c>
      <c r="G15" s="43">
        <v>93.324438223043231</v>
      </c>
      <c r="H15" s="43">
        <v>152.52817659036123</v>
      </c>
      <c r="I15" s="43">
        <v>211.89123398156082</v>
      </c>
      <c r="J15" s="43">
        <v>90.63602963288146</v>
      </c>
      <c r="K15" s="43">
        <v>103.94540785623836</v>
      </c>
      <c r="L15" s="43">
        <v>86.733997373217832</v>
      </c>
      <c r="M15" s="43">
        <v>47.57216485076701</v>
      </c>
      <c r="N15" s="43">
        <v>87.459725512748093</v>
      </c>
      <c r="O15" s="43">
        <v>177.88002488556398</v>
      </c>
      <c r="P15" s="43">
        <v>147.63618009427435</v>
      </c>
      <c r="Q15" s="43">
        <v>63.616830079195694</v>
      </c>
      <c r="R15" s="43">
        <v>130.3124425802024</v>
      </c>
      <c r="S15" s="43">
        <v>91.726936216734273</v>
      </c>
      <c r="T15" s="43">
        <v>73.144936853751886</v>
      </c>
      <c r="U15" s="43">
        <v>156.42207301088567</v>
      </c>
      <c r="V15" s="43">
        <v>177.64388772304639</v>
      </c>
      <c r="W15" s="43">
        <v>80.857789114261891</v>
      </c>
      <c r="X15" s="43">
        <v>81.501286828621176</v>
      </c>
      <c r="Y15" s="37">
        <v>57.931126232606303</v>
      </c>
      <c r="Z15" s="36">
        <f t="shared" si="0"/>
        <v>3506.0028817685579</v>
      </c>
    </row>
    <row r="16" spans="1:26" s="1" customFormat="1" ht="13.7" customHeight="1" x14ac:dyDescent="0.2">
      <c r="A16" s="109">
        <v>1998</v>
      </c>
      <c r="B16" s="42">
        <v>116.6885481244762</v>
      </c>
      <c r="C16" s="43">
        <v>939.89820883041148</v>
      </c>
      <c r="D16" s="43">
        <v>54.867244872865811</v>
      </c>
      <c r="E16" s="43">
        <v>202.40585537792353</v>
      </c>
      <c r="F16" s="43">
        <v>52.302901194768815</v>
      </c>
      <c r="G16" s="43">
        <v>245.61343550263067</v>
      </c>
      <c r="H16" s="43">
        <v>85.742980647763616</v>
      </c>
      <c r="I16" s="43">
        <v>118.71562968219956</v>
      </c>
      <c r="J16" s="43">
        <v>80.653420426927539</v>
      </c>
      <c r="K16" s="43">
        <v>96.627484175104968</v>
      </c>
      <c r="L16" s="43">
        <v>105.88564867012602</v>
      </c>
      <c r="M16" s="43">
        <v>64.327527765673963</v>
      </c>
      <c r="N16" s="43">
        <v>126.64442651694955</v>
      </c>
      <c r="O16" s="43">
        <v>178.99965435870152</v>
      </c>
      <c r="P16" s="43">
        <v>175.67634247981314</v>
      </c>
      <c r="Q16" s="43">
        <v>48.598198134490694</v>
      </c>
      <c r="R16" s="43">
        <v>114.10873223159801</v>
      </c>
      <c r="S16" s="43">
        <v>90.443927017039059</v>
      </c>
      <c r="T16" s="43">
        <v>60.517553437691241</v>
      </c>
      <c r="U16" s="43">
        <v>157.53190974010235</v>
      </c>
      <c r="V16" s="43">
        <v>516.2489063354443</v>
      </c>
      <c r="W16" s="43">
        <v>78.26483151119605</v>
      </c>
      <c r="X16" s="43">
        <v>75.833486252781256</v>
      </c>
      <c r="Y16" s="37">
        <v>46.658332962798148</v>
      </c>
      <c r="Z16" s="36">
        <f t="shared" si="0"/>
        <v>3833.2551862494779</v>
      </c>
    </row>
    <row r="17" spans="1:26" s="1" customFormat="1" ht="13.7" customHeight="1" x14ac:dyDescent="0.2">
      <c r="A17" s="109">
        <v>1999</v>
      </c>
      <c r="B17" s="42">
        <v>127.84547802859649</v>
      </c>
      <c r="C17" s="43">
        <v>774.05453914516988</v>
      </c>
      <c r="D17" s="43">
        <v>62.887510543935029</v>
      </c>
      <c r="E17" s="43">
        <v>80.644793401048759</v>
      </c>
      <c r="F17" s="43">
        <v>57.035090428796686</v>
      </c>
      <c r="G17" s="43">
        <v>103.59183678842982</v>
      </c>
      <c r="H17" s="43">
        <v>90.198328940634056</v>
      </c>
      <c r="I17" s="43">
        <v>157.54575038456878</v>
      </c>
      <c r="J17" s="43">
        <v>91.21352634271237</v>
      </c>
      <c r="K17" s="43">
        <v>92.507616694728142</v>
      </c>
      <c r="L17" s="43">
        <v>117.43830011307611</v>
      </c>
      <c r="M17" s="43">
        <v>86.3870254833583</v>
      </c>
      <c r="N17" s="43">
        <v>240.6633718289747</v>
      </c>
      <c r="O17" s="43">
        <v>232.61261722976539</v>
      </c>
      <c r="P17" s="43">
        <v>272.91297797886682</v>
      </c>
      <c r="Q17" s="43">
        <v>70.000756786215121</v>
      </c>
      <c r="R17" s="43">
        <v>93.947277899906126</v>
      </c>
      <c r="S17" s="43">
        <v>73.489372493722286</v>
      </c>
      <c r="T17" s="43">
        <v>103.34147729882318</v>
      </c>
      <c r="U17" s="43">
        <v>119.33947069367666</v>
      </c>
      <c r="V17" s="43">
        <v>184.16099473297078</v>
      </c>
      <c r="W17" s="43">
        <v>80.492091257907035</v>
      </c>
      <c r="X17" s="43">
        <v>69.0575644095006</v>
      </c>
      <c r="Y17" s="37">
        <v>28.998290390590011</v>
      </c>
      <c r="Z17" s="36">
        <f t="shared" si="0"/>
        <v>3410.3660592959732</v>
      </c>
    </row>
    <row r="18" spans="1:26" s="1" customFormat="1" ht="13.7" customHeight="1" x14ac:dyDescent="0.2">
      <c r="A18" s="109">
        <v>2000</v>
      </c>
      <c r="B18" s="42">
        <v>128.46495326566563</v>
      </c>
      <c r="C18" s="43">
        <v>559.26778494838152</v>
      </c>
      <c r="D18" s="43">
        <v>46.889777887552555</v>
      </c>
      <c r="E18" s="43">
        <v>103.86084295251061</v>
      </c>
      <c r="F18" s="43">
        <v>41.119925874456989</v>
      </c>
      <c r="G18" s="43">
        <v>98.944876734027716</v>
      </c>
      <c r="H18" s="43">
        <v>83.808817828362564</v>
      </c>
      <c r="I18" s="43">
        <v>115.68869213944343</v>
      </c>
      <c r="J18" s="43">
        <v>51.768305633343225</v>
      </c>
      <c r="K18" s="43">
        <v>75.014357942964892</v>
      </c>
      <c r="L18" s="43">
        <v>122.23489744700427</v>
      </c>
      <c r="M18" s="43">
        <v>124.97451223035451</v>
      </c>
      <c r="N18" s="43">
        <v>198.3055985440628</v>
      </c>
      <c r="O18" s="43">
        <v>160.11140787094556</v>
      </c>
      <c r="P18" s="43">
        <v>143.75207992000023</v>
      </c>
      <c r="Q18" s="43">
        <v>46.90929253216909</v>
      </c>
      <c r="R18" s="43">
        <v>114.30448361523999</v>
      </c>
      <c r="S18" s="43">
        <v>108.04286621600561</v>
      </c>
      <c r="T18" s="43">
        <v>81.369604764560677</v>
      </c>
      <c r="U18" s="43">
        <v>168.00633586994951</v>
      </c>
      <c r="V18" s="43">
        <v>106.2602184323819</v>
      </c>
      <c r="W18" s="43">
        <v>77.639253202736555</v>
      </c>
      <c r="X18" s="43">
        <v>69.807033483247551</v>
      </c>
      <c r="Y18" s="37">
        <v>37.102831523262708</v>
      </c>
      <c r="Z18" s="36">
        <f t="shared" si="0"/>
        <v>2863.6487508586301</v>
      </c>
    </row>
    <row r="19" spans="1:26" s="1" customFormat="1" ht="13.7" customHeight="1" x14ac:dyDescent="0.2">
      <c r="A19" s="109">
        <v>2001</v>
      </c>
      <c r="B19" s="42">
        <v>188.50438643591693</v>
      </c>
      <c r="C19" s="43">
        <v>477.68731270168939</v>
      </c>
      <c r="D19" s="43">
        <v>44.741509571247029</v>
      </c>
      <c r="E19" s="43">
        <v>76.435604958495759</v>
      </c>
      <c r="F19" s="43">
        <v>57.987442771610823</v>
      </c>
      <c r="G19" s="43">
        <v>84.412851193187279</v>
      </c>
      <c r="H19" s="43">
        <v>70.958521297606922</v>
      </c>
      <c r="I19" s="43">
        <v>117.5843326366509</v>
      </c>
      <c r="J19" s="43">
        <v>45.56849940008334</v>
      </c>
      <c r="K19" s="43">
        <v>69.340748254762559</v>
      </c>
      <c r="L19" s="43">
        <v>204.92443777462077</v>
      </c>
      <c r="M19" s="43">
        <v>52.395088828021315</v>
      </c>
      <c r="N19" s="43">
        <v>132.34320567684111</v>
      </c>
      <c r="O19" s="43">
        <v>125.70474849179453</v>
      </c>
      <c r="P19" s="43">
        <v>143.66959203869959</v>
      </c>
      <c r="Q19" s="43">
        <v>48.738569170763476</v>
      </c>
      <c r="R19" s="43">
        <v>76.446453926816204</v>
      </c>
      <c r="S19" s="43">
        <v>91.844783905486651</v>
      </c>
      <c r="T19" s="43">
        <v>109.67650514107036</v>
      </c>
      <c r="U19" s="43">
        <v>148.13768386385345</v>
      </c>
      <c r="V19" s="43">
        <v>103.46124841502414</v>
      </c>
      <c r="W19" s="43">
        <v>70.263552822996218</v>
      </c>
      <c r="X19" s="43">
        <v>84.756862086609786</v>
      </c>
      <c r="Y19" s="37">
        <v>66.454665076523327</v>
      </c>
      <c r="Z19" s="36">
        <f t="shared" si="0"/>
        <v>2692.038606440372</v>
      </c>
    </row>
    <row r="20" spans="1:26" s="1" customFormat="1" ht="13.7" customHeight="1" x14ac:dyDescent="0.2">
      <c r="A20" s="109">
        <v>2002</v>
      </c>
      <c r="B20" s="42">
        <v>134.18431021601873</v>
      </c>
      <c r="C20" s="43">
        <v>294.25354967757573</v>
      </c>
      <c r="D20" s="43">
        <v>41.632777069892761</v>
      </c>
      <c r="E20" s="43">
        <v>98.825002038487639</v>
      </c>
      <c r="F20" s="43">
        <v>40.076241731551015</v>
      </c>
      <c r="G20" s="43">
        <v>61.583638832333257</v>
      </c>
      <c r="H20" s="43">
        <v>67.782510512773442</v>
      </c>
      <c r="I20" s="43">
        <v>107.52086507556461</v>
      </c>
      <c r="J20" s="43">
        <v>40.864341465113817</v>
      </c>
      <c r="K20" s="43">
        <v>76.091176652663762</v>
      </c>
      <c r="L20" s="43">
        <v>110.52417820195271</v>
      </c>
      <c r="M20" s="43">
        <v>35.573565924600885</v>
      </c>
      <c r="N20" s="43">
        <v>84.155070998329961</v>
      </c>
      <c r="O20" s="43">
        <v>122.93618759249527</v>
      </c>
      <c r="P20" s="43">
        <v>189.7747319032909</v>
      </c>
      <c r="Q20" s="43">
        <v>37.126818721458719</v>
      </c>
      <c r="R20" s="43">
        <v>33.205458794157231</v>
      </c>
      <c r="S20" s="43">
        <v>64.562528136781864</v>
      </c>
      <c r="T20" s="43">
        <v>80.386651582490458</v>
      </c>
      <c r="U20" s="43">
        <v>180.55629706910065</v>
      </c>
      <c r="V20" s="43">
        <v>92.39556909029055</v>
      </c>
      <c r="W20" s="43">
        <v>93.602507410772105</v>
      </c>
      <c r="X20" s="43">
        <v>59.962738740328071</v>
      </c>
      <c r="Y20" s="37">
        <v>48.791244591868711</v>
      </c>
      <c r="Z20" s="36">
        <f t="shared" si="0"/>
        <v>2196.3679620298926</v>
      </c>
    </row>
    <row r="21" spans="1:26" s="1" customFormat="1" ht="13.7" customHeight="1" x14ac:dyDescent="0.2">
      <c r="A21" s="109">
        <v>2003</v>
      </c>
      <c r="B21" s="42">
        <v>164.15008668591898</v>
      </c>
      <c r="C21" s="43">
        <v>460.97805858638282</v>
      </c>
      <c r="D21" s="43">
        <v>55.614968002329498</v>
      </c>
      <c r="E21" s="43">
        <v>119.73760402978401</v>
      </c>
      <c r="F21" s="43">
        <v>57.261998366</v>
      </c>
      <c r="G21" s="43">
        <v>125.28297847616599</v>
      </c>
      <c r="H21" s="43">
        <v>158.4277246298648</v>
      </c>
      <c r="I21" s="43">
        <v>107.464890238922</v>
      </c>
      <c r="J21" s="43">
        <v>76.312139529635118</v>
      </c>
      <c r="K21" s="43">
        <v>66.829999998725</v>
      </c>
      <c r="L21" s="43">
        <v>122.77210779600351</v>
      </c>
      <c r="M21" s="43">
        <v>39.55909434273709</v>
      </c>
      <c r="N21" s="43">
        <v>193.15410045621024</v>
      </c>
      <c r="O21" s="43">
        <v>215.691738835417</v>
      </c>
      <c r="P21" s="43">
        <v>265.53007991831691</v>
      </c>
      <c r="Q21" s="43">
        <v>58.220241627067637</v>
      </c>
      <c r="R21" s="43">
        <v>70.375187095583911</v>
      </c>
      <c r="S21" s="43">
        <v>51.035521139272504</v>
      </c>
      <c r="T21" s="43">
        <v>104.62807677234068</v>
      </c>
      <c r="U21" s="43">
        <v>281.36572339747192</v>
      </c>
      <c r="V21" s="43">
        <v>142.58240201492907</v>
      </c>
      <c r="W21" s="43">
        <v>99.690046576022894</v>
      </c>
      <c r="X21" s="43">
        <v>101.05753193554091</v>
      </c>
      <c r="Y21" s="37">
        <v>58.335549011079301</v>
      </c>
      <c r="Z21" s="36">
        <f t="shared" si="0"/>
        <v>3196.0578494617212</v>
      </c>
    </row>
    <row r="22" spans="1:26" s="1" customFormat="1" ht="13.7" customHeight="1" x14ac:dyDescent="0.2">
      <c r="A22" s="109">
        <v>2004</v>
      </c>
      <c r="B22" s="42">
        <v>205.58148767357477</v>
      </c>
      <c r="C22" s="43">
        <v>727.88645740498225</v>
      </c>
      <c r="D22" s="43">
        <v>60.159584050000007</v>
      </c>
      <c r="E22" s="43">
        <v>138.7948301589945</v>
      </c>
      <c r="F22" s="43">
        <v>99.006373959968968</v>
      </c>
      <c r="G22" s="43">
        <v>161.79359733908601</v>
      </c>
      <c r="H22" s="43">
        <v>228.92221418582199</v>
      </c>
      <c r="I22" s="43">
        <v>160.08091529903299</v>
      </c>
      <c r="J22" s="43">
        <v>109.663</v>
      </c>
      <c r="K22" s="43">
        <v>89.709999999653988</v>
      </c>
      <c r="L22" s="43">
        <v>124.90827115537276</v>
      </c>
      <c r="M22" s="43">
        <v>60.28421144010705</v>
      </c>
      <c r="N22" s="43">
        <v>258.72199999999998</v>
      </c>
      <c r="O22" s="43">
        <v>339.04811362460498</v>
      </c>
      <c r="P22" s="43">
        <v>324.83316794181201</v>
      </c>
      <c r="Q22" s="43">
        <v>76.926207777234325</v>
      </c>
      <c r="R22" s="43">
        <v>183.73876926948216</v>
      </c>
      <c r="S22" s="43">
        <v>103.85363475331987</v>
      </c>
      <c r="T22" s="43">
        <v>126.02907146855443</v>
      </c>
      <c r="U22" s="43">
        <v>318.7540284723143</v>
      </c>
      <c r="V22" s="43">
        <v>192.54462924718553</v>
      </c>
      <c r="W22" s="43">
        <v>136.9906924102832</v>
      </c>
      <c r="X22" s="43">
        <v>147.51620125538199</v>
      </c>
      <c r="Y22" s="37">
        <v>64.343441067346902</v>
      </c>
      <c r="Z22" s="36">
        <f t="shared" si="0"/>
        <v>4440.0908999541143</v>
      </c>
    </row>
    <row r="23" spans="1:26" s="1" customFormat="1" ht="13.7" customHeight="1" x14ac:dyDescent="0.2">
      <c r="A23" s="109">
        <v>2005</v>
      </c>
      <c r="B23" s="42">
        <v>351.20556099999999</v>
      </c>
      <c r="C23" s="43">
        <v>780.24</v>
      </c>
      <c r="D23" s="43">
        <v>98.499048079235493</v>
      </c>
      <c r="E23" s="43">
        <v>349.90831800000001</v>
      </c>
      <c r="F23" s="43">
        <v>119.84836329208348</v>
      </c>
      <c r="G23" s="43">
        <v>207.37294149000004</v>
      </c>
      <c r="H23" s="43">
        <v>292.24551199999996</v>
      </c>
      <c r="I23" s="43">
        <v>233.37299541000004</v>
      </c>
      <c r="J23" s="43">
        <v>101.66553500000002</v>
      </c>
      <c r="K23" s="43">
        <v>65.355000000000004</v>
      </c>
      <c r="L23" s="43">
        <v>168.22084255470148</v>
      </c>
      <c r="M23" s="43">
        <v>78.517599647130169</v>
      </c>
      <c r="N23" s="43">
        <v>357.70011816032496</v>
      </c>
      <c r="O23" s="43">
        <v>414.34569999999997</v>
      </c>
      <c r="P23" s="43">
        <v>392.90830900000003</v>
      </c>
      <c r="Q23" s="43">
        <v>98.324536794499991</v>
      </c>
      <c r="R23" s="43">
        <v>197.36748166999999</v>
      </c>
      <c r="S23" s="43">
        <v>105.4691412</v>
      </c>
      <c r="T23" s="43">
        <v>146.26580377226165</v>
      </c>
      <c r="U23" s="43">
        <v>426.11786153555704</v>
      </c>
      <c r="V23" s="43">
        <v>404.03634000000005</v>
      </c>
      <c r="W23" s="43">
        <v>200.41800000000001</v>
      </c>
      <c r="X23" s="43">
        <v>137.93770012000002</v>
      </c>
      <c r="Y23" s="37">
        <v>95.576322749999989</v>
      </c>
      <c r="Z23" s="36">
        <f t="shared" si="0"/>
        <v>5822.9190314757934</v>
      </c>
    </row>
    <row r="24" spans="1:26" s="1" customFormat="1" ht="13.7" customHeight="1" x14ac:dyDescent="0.2">
      <c r="A24" s="109">
        <v>2006</v>
      </c>
      <c r="B24" s="42">
        <v>539.20803999999998</v>
      </c>
      <c r="C24" s="43">
        <v>1090.8</v>
      </c>
      <c r="D24" s="43">
        <v>199.0405287562775</v>
      </c>
      <c r="E24" s="43">
        <v>363.86380271144304</v>
      </c>
      <c r="F24" s="43">
        <v>124.52746789520732</v>
      </c>
      <c r="G24" s="43">
        <v>212.84558819</v>
      </c>
      <c r="H24" s="43">
        <v>289.42971899999998</v>
      </c>
      <c r="I24" s="43">
        <v>274.99498363999999</v>
      </c>
      <c r="J24" s="43">
        <v>147.41499999999999</v>
      </c>
      <c r="K24" s="43">
        <v>88.60066110999999</v>
      </c>
      <c r="L24" s="43">
        <v>201.01646829085243</v>
      </c>
      <c r="M24" s="43">
        <v>135.62580847999996</v>
      </c>
      <c r="N24" s="43">
        <v>455.2</v>
      </c>
      <c r="O24" s="43">
        <v>525.492442977</v>
      </c>
      <c r="P24" s="43">
        <v>410.36190657999992</v>
      </c>
      <c r="Q24" s="43">
        <v>140.095312294</v>
      </c>
      <c r="R24" s="43">
        <v>318.51248000000004</v>
      </c>
      <c r="S24" s="43">
        <v>388.34830979524008</v>
      </c>
      <c r="T24" s="43">
        <v>275.58699202999992</v>
      </c>
      <c r="U24" s="43">
        <v>601.65487324599997</v>
      </c>
      <c r="V24" s="43">
        <v>675.84921328200005</v>
      </c>
      <c r="W24" s="43">
        <v>404.50959314999994</v>
      </c>
      <c r="X24" s="43">
        <v>190.19601957999996</v>
      </c>
      <c r="Y24" s="37">
        <v>114.6395</v>
      </c>
      <c r="Z24" s="36">
        <f t="shared" si="0"/>
        <v>8167.8147110080217</v>
      </c>
    </row>
    <row r="25" spans="1:26" s="1" customFormat="1" ht="13.7" customHeight="1" x14ac:dyDescent="0.2">
      <c r="A25" s="109">
        <v>2007</v>
      </c>
      <c r="B25" s="42">
        <v>454.023774</v>
      </c>
      <c r="C25" s="43">
        <v>1420.242</v>
      </c>
      <c r="D25" s="43">
        <v>329.49826538081828</v>
      </c>
      <c r="E25" s="43">
        <v>575.30823927999995</v>
      </c>
      <c r="F25" s="43">
        <v>132.73182854999999</v>
      </c>
      <c r="G25" s="43">
        <v>287.96413401000007</v>
      </c>
      <c r="H25" s="43">
        <v>379.91689519000005</v>
      </c>
      <c r="I25" s="43">
        <v>286.77416807599997</v>
      </c>
      <c r="J25" s="43">
        <v>293.75724450999996</v>
      </c>
      <c r="K25" s="43">
        <v>150.48936103999998</v>
      </c>
      <c r="L25" s="43">
        <v>258.74782049107466</v>
      </c>
      <c r="M25" s="43">
        <v>129.59121752999997</v>
      </c>
      <c r="N25" s="43">
        <v>595.36030099999994</v>
      </c>
      <c r="O25" s="43">
        <v>674.24500000000012</v>
      </c>
      <c r="P25" s="43">
        <v>561.83115367000005</v>
      </c>
      <c r="Q25" s="43">
        <v>145.358145084</v>
      </c>
      <c r="R25" s="43">
        <v>512.02545439999994</v>
      </c>
      <c r="S25" s="43">
        <v>379.26034554</v>
      </c>
      <c r="T25" s="43">
        <v>256.11058532999999</v>
      </c>
      <c r="U25" s="43">
        <v>920.34646512815709</v>
      </c>
      <c r="V25" s="43">
        <v>673.10884382999996</v>
      </c>
      <c r="W25" s="43">
        <v>620.93336799999997</v>
      </c>
      <c r="X25" s="43">
        <v>167.13926100000003</v>
      </c>
      <c r="Y25" s="37">
        <v>156.99410345029645</v>
      </c>
      <c r="Z25" s="36">
        <f t="shared" si="0"/>
        <v>10361.757974490349</v>
      </c>
    </row>
    <row r="26" spans="1:26" s="1" customFormat="1" ht="13.7" customHeight="1" x14ac:dyDescent="0.2">
      <c r="A26" s="109">
        <v>2008</v>
      </c>
      <c r="B26" s="42">
        <v>547.82000000000005</v>
      </c>
      <c r="C26" s="43">
        <v>1520.3119999999999</v>
      </c>
      <c r="D26" s="43">
        <v>412.20393118544058</v>
      </c>
      <c r="E26" s="43">
        <v>782.60191123999994</v>
      </c>
      <c r="F26" s="43">
        <v>161.94234367999999</v>
      </c>
      <c r="G26" s="43">
        <v>321.96855061999997</v>
      </c>
      <c r="H26" s="43">
        <v>638.76717262999989</v>
      </c>
      <c r="I26" s="43">
        <v>444.16404574999996</v>
      </c>
      <c r="J26" s="43">
        <v>329.77704399999999</v>
      </c>
      <c r="K26" s="43">
        <v>169.77484445572239</v>
      </c>
      <c r="L26" s="43">
        <v>264.730863090578</v>
      </c>
      <c r="M26" s="43">
        <v>133.17990671000001</v>
      </c>
      <c r="N26" s="43">
        <v>728.17269999999996</v>
      </c>
      <c r="O26" s="43">
        <v>871.83626240000012</v>
      </c>
      <c r="P26" s="43">
        <v>770.30567600000006</v>
      </c>
      <c r="Q26" s="43">
        <v>171.85895810999997</v>
      </c>
      <c r="R26" s="43">
        <v>482.23989121</v>
      </c>
      <c r="S26" s="43">
        <v>601.03381999999999</v>
      </c>
      <c r="T26" s="43">
        <v>304.73839728999974</v>
      </c>
      <c r="U26" s="43">
        <v>1128.8901403999998</v>
      </c>
      <c r="V26" s="43">
        <v>884.73037999999997</v>
      </c>
      <c r="W26" s="43">
        <v>909.26468999999997</v>
      </c>
      <c r="X26" s="43">
        <v>257.46899999999999</v>
      </c>
      <c r="Y26" s="37">
        <v>89.801711999999981</v>
      </c>
      <c r="Z26" s="36">
        <f t="shared" si="0"/>
        <v>12927.584240771741</v>
      </c>
    </row>
    <row r="27" spans="1:26" s="1" customFormat="1" ht="13.7" customHeight="1" x14ac:dyDescent="0.2">
      <c r="A27" s="109">
        <v>2009</v>
      </c>
      <c r="B27" s="42">
        <v>655.58114148000004</v>
      </c>
      <c r="C27" s="43">
        <v>1940.7190000000001</v>
      </c>
      <c r="D27" s="43">
        <v>336.40499999999997</v>
      </c>
      <c r="E27" s="43">
        <v>1220.4303985667711</v>
      </c>
      <c r="F27" s="43">
        <v>280.14006061726104</v>
      </c>
      <c r="G27" s="43">
        <v>416.75299000000001</v>
      </c>
      <c r="H27" s="43">
        <v>606.36396209999987</v>
      </c>
      <c r="I27" s="43">
        <v>831.20253197000011</v>
      </c>
      <c r="J27" s="43">
        <v>372.59549224</v>
      </c>
      <c r="K27" s="43">
        <v>210.20666</v>
      </c>
      <c r="L27" s="43">
        <v>333.94400000000002</v>
      </c>
      <c r="M27" s="43">
        <v>266.86324999999999</v>
      </c>
      <c r="N27" s="43">
        <v>871.154</v>
      </c>
      <c r="O27" s="43">
        <v>1014.566</v>
      </c>
      <c r="P27" s="43">
        <v>836.08431293144031</v>
      </c>
      <c r="Q27" s="43">
        <v>262.97988690541189</v>
      </c>
      <c r="R27" s="43">
        <v>558.56962017203762</v>
      </c>
      <c r="S27" s="43">
        <v>490.149</v>
      </c>
      <c r="T27" s="43">
        <v>537.30512114800001</v>
      </c>
      <c r="U27" s="43">
        <v>951.61114861999988</v>
      </c>
      <c r="V27" s="43">
        <v>783.61400000000003</v>
      </c>
      <c r="W27" s="43">
        <v>834.70255698847302</v>
      </c>
      <c r="X27" s="43">
        <v>329.65179999999998</v>
      </c>
      <c r="Y27" s="37">
        <v>59.784666260000002</v>
      </c>
      <c r="Z27" s="36">
        <f t="shared" si="0"/>
        <v>15001.376599999396</v>
      </c>
    </row>
    <row r="28" spans="1:26" s="1" customFormat="1" ht="13.7" customHeight="1" x14ac:dyDescent="0.2">
      <c r="A28" s="109">
        <v>2010</v>
      </c>
      <c r="B28" s="42">
        <v>1155.2182530799998</v>
      </c>
      <c r="C28" s="43">
        <v>2560.0630000000051</v>
      </c>
      <c r="D28" s="43">
        <v>400.18664368738996</v>
      </c>
      <c r="E28" s="43">
        <v>1597.4469796725957</v>
      </c>
      <c r="F28" s="43">
        <v>299.66414795097643</v>
      </c>
      <c r="G28" s="43">
        <v>760.51340000000005</v>
      </c>
      <c r="H28" s="43">
        <v>833.13843676000022</v>
      </c>
      <c r="I28" s="43">
        <v>914.37745238399987</v>
      </c>
      <c r="J28" s="43">
        <v>542.20167059000005</v>
      </c>
      <c r="K28" s="43">
        <v>253.21710000000002</v>
      </c>
      <c r="L28" s="43">
        <v>577.10597484030689</v>
      </c>
      <c r="M28" s="43">
        <v>342.68384999999995</v>
      </c>
      <c r="N28" s="43">
        <v>1381.4430684599999</v>
      </c>
      <c r="O28" s="43">
        <v>1475.7341870643761</v>
      </c>
      <c r="P28" s="43">
        <v>940.2471630397539</v>
      </c>
      <c r="Q28" s="43">
        <v>372.92372593278549</v>
      </c>
      <c r="R28" s="43">
        <v>541.19795235797756</v>
      </c>
      <c r="S28" s="43">
        <v>540.25919999999996</v>
      </c>
      <c r="T28" s="43">
        <v>816.29002515700006</v>
      </c>
      <c r="U28" s="43">
        <v>1065.3991103100002</v>
      </c>
      <c r="V28" s="43">
        <v>858.20575637462798</v>
      </c>
      <c r="W28" s="43">
        <v>1613.6378933875765</v>
      </c>
      <c r="X28" s="43">
        <v>467.74409330000003</v>
      </c>
      <c r="Y28" s="37">
        <v>71.186000000000007</v>
      </c>
      <c r="Z28" s="36">
        <f t="shared" si="0"/>
        <v>20380.085084349372</v>
      </c>
    </row>
    <row r="29" spans="1:26" s="1" customFormat="1" ht="13.7" customHeight="1" x14ac:dyDescent="0.2">
      <c r="A29" s="109">
        <v>2011</v>
      </c>
      <c r="B29" s="42">
        <v>1574.6198904744481</v>
      </c>
      <c r="C29" s="43">
        <v>3202.08</v>
      </c>
      <c r="D29" s="43">
        <v>551.76482372746193</v>
      </c>
      <c r="E29" s="43">
        <v>1962.9161279703837</v>
      </c>
      <c r="F29" s="43">
        <v>561.40160252257363</v>
      </c>
      <c r="G29" s="43">
        <v>994.45234662424946</v>
      </c>
      <c r="H29" s="43">
        <v>1083.25363225</v>
      </c>
      <c r="I29" s="43">
        <v>1468.5438477028615</v>
      </c>
      <c r="J29" s="43">
        <v>1221.6970248878972</v>
      </c>
      <c r="K29" s="43">
        <v>429.88575000000003</v>
      </c>
      <c r="L29" s="43">
        <v>675.75668655604545</v>
      </c>
      <c r="M29" s="43">
        <v>366.94070973999993</v>
      </c>
      <c r="N29" s="43">
        <v>2286.5854155700004</v>
      </c>
      <c r="O29" s="43">
        <v>1674.5290078082935</v>
      </c>
      <c r="P29" s="43">
        <v>1243</v>
      </c>
      <c r="Q29" s="43">
        <v>496.2532329500001</v>
      </c>
      <c r="R29" s="43">
        <v>733.00699999999995</v>
      </c>
      <c r="S29" s="43">
        <v>872.66960000000006</v>
      </c>
      <c r="T29" s="43">
        <v>969.17088620916309</v>
      </c>
      <c r="U29" s="43">
        <v>1601.07310277955</v>
      </c>
      <c r="V29" s="43">
        <v>1425.4350799631623</v>
      </c>
      <c r="W29" s="43">
        <v>1965.6460759668535</v>
      </c>
      <c r="X29" s="43">
        <v>716.97490707000009</v>
      </c>
      <c r="Y29" s="37">
        <v>118.12708242000001</v>
      </c>
      <c r="Z29" s="36">
        <f t="shared" si="0"/>
        <v>28195.783833192945</v>
      </c>
    </row>
    <row r="30" spans="1:26" s="1" customFormat="1" ht="13.7" customHeight="1" x14ac:dyDescent="0.2">
      <c r="A30" s="109">
        <v>2012</v>
      </c>
      <c r="B30" s="42">
        <v>1740.3641540399999</v>
      </c>
      <c r="C30" s="43">
        <v>3056.07</v>
      </c>
      <c r="D30" s="43">
        <v>808.73277255902804</v>
      </c>
      <c r="E30" s="43">
        <v>1908.7454348199999</v>
      </c>
      <c r="F30" s="43">
        <v>568.28392574399993</v>
      </c>
      <c r="G30" s="43">
        <v>1370.2029276427847</v>
      </c>
      <c r="H30" s="43">
        <v>1199.2169627400001</v>
      </c>
      <c r="I30" s="43">
        <v>1510.6050601787128</v>
      </c>
      <c r="J30" s="43">
        <v>2245.7553408397539</v>
      </c>
      <c r="K30" s="43">
        <v>823.17759000000001</v>
      </c>
      <c r="L30" s="43">
        <v>848.05539001344198</v>
      </c>
      <c r="M30" s="43">
        <v>697.2205747295244</v>
      </c>
      <c r="N30" s="43">
        <v>1477.4128297420073</v>
      </c>
      <c r="O30" s="43">
        <v>1726.1141576499981</v>
      </c>
      <c r="P30" s="43">
        <v>1587.8117954226807</v>
      </c>
      <c r="Q30" s="43">
        <v>551.10658531000001</v>
      </c>
      <c r="R30" s="43">
        <v>888.19560999999987</v>
      </c>
      <c r="S30" s="43">
        <v>1132.6719000000001</v>
      </c>
      <c r="T30" s="43">
        <v>1173.2506478793377</v>
      </c>
      <c r="U30" s="43">
        <v>734.09249788999989</v>
      </c>
      <c r="V30" s="43">
        <v>1293.7254971847856</v>
      </c>
      <c r="W30" s="43">
        <v>2014.9073638010077</v>
      </c>
      <c r="X30" s="43">
        <v>1155.9617382011811</v>
      </c>
      <c r="Y30" s="37">
        <v>166.63188910000002</v>
      </c>
      <c r="Z30" s="36">
        <f t="shared" si="0"/>
        <v>30678.312645488248</v>
      </c>
    </row>
    <row r="31" spans="1:26" s="1" customFormat="1" ht="13.7" customHeight="1" x14ac:dyDescent="0.2">
      <c r="A31" s="109">
        <v>2013</v>
      </c>
      <c r="B31" s="42">
        <v>5643.6819570400003</v>
      </c>
      <c r="C31" s="43">
        <v>4238.0568913499983</v>
      </c>
      <c r="D31" s="43">
        <v>1035.71184782</v>
      </c>
      <c r="E31" s="43">
        <v>3002.8392151099997</v>
      </c>
      <c r="F31" s="43">
        <v>765.96455410999988</v>
      </c>
      <c r="G31" s="43">
        <v>1278.4555431599999</v>
      </c>
      <c r="H31" s="43">
        <v>1529.85138972</v>
      </c>
      <c r="I31" s="43">
        <v>2018.4874529000001</v>
      </c>
      <c r="J31" s="43">
        <v>2495.0030894944475</v>
      </c>
      <c r="K31" s="43">
        <v>697.26635016000012</v>
      </c>
      <c r="L31" s="43">
        <v>1134.3519787524012</v>
      </c>
      <c r="M31" s="43">
        <v>1033.9700577899998</v>
      </c>
      <c r="N31" s="43">
        <v>1571.4700462620294</v>
      </c>
      <c r="O31" s="43">
        <v>3157.2934181099995</v>
      </c>
      <c r="P31" s="43">
        <v>1801.7175972</v>
      </c>
      <c r="Q31" s="43">
        <v>616.199135523</v>
      </c>
      <c r="R31" s="43">
        <v>1032.9193243599998</v>
      </c>
      <c r="S31" s="43">
        <v>2104.4092421</v>
      </c>
      <c r="T31" s="43">
        <v>1437.172732675876</v>
      </c>
      <c r="U31" s="43">
        <v>1371.42669041</v>
      </c>
      <c r="V31" s="43">
        <v>1858.3581899999999</v>
      </c>
      <c r="W31" s="43">
        <v>3425.3115437389993</v>
      </c>
      <c r="X31" s="43">
        <v>1248.9682022099996</v>
      </c>
      <c r="Y31" s="37">
        <v>268.76666196000002</v>
      </c>
      <c r="Z31" s="36">
        <f t="shared" si="0"/>
        <v>44767.653111956752</v>
      </c>
    </row>
    <row r="32" spans="1:26" s="1" customFormat="1" ht="13.7" customHeight="1" x14ac:dyDescent="0.2">
      <c r="A32" s="109">
        <v>2014</v>
      </c>
      <c r="B32" s="42">
        <v>4670.4873036800009</v>
      </c>
      <c r="C32" s="43">
        <v>5578.8139874635326</v>
      </c>
      <c r="D32" s="43">
        <v>1012.1457884015955</v>
      </c>
      <c r="E32" s="43">
        <v>4179.0730694900021</v>
      </c>
      <c r="F32" s="43">
        <v>895.57941009354442</v>
      </c>
      <c r="G32" s="43">
        <v>2295.2672090114656</v>
      </c>
      <c r="H32" s="43">
        <v>2059.4797945700002</v>
      </c>
      <c r="I32" s="43">
        <v>2950.6051267069565</v>
      </c>
      <c r="J32" s="43">
        <v>2935.5638491731729</v>
      </c>
      <c r="K32" s="43">
        <v>1056.7102427008745</v>
      </c>
      <c r="L32" s="43">
        <v>1246.8176719999997</v>
      </c>
      <c r="M32" s="43">
        <v>1155.8743983806223</v>
      </c>
      <c r="N32" s="43">
        <v>3236.6037789798938</v>
      </c>
      <c r="O32" s="43">
        <v>3476.1296111066372</v>
      </c>
      <c r="P32" s="43">
        <v>2722.1796130415651</v>
      </c>
      <c r="Q32" s="43">
        <v>729.19792774000007</v>
      </c>
      <c r="R32" s="43">
        <v>1310.1301084199997</v>
      </c>
      <c r="S32" s="43">
        <v>2298.1709550921928</v>
      </c>
      <c r="T32" s="43">
        <v>1960.8696961181354</v>
      </c>
      <c r="U32" s="43">
        <v>1860.0676638778943</v>
      </c>
      <c r="V32" s="43">
        <v>2362.3698799999997</v>
      </c>
      <c r="W32" s="43">
        <v>4391.9782013599997</v>
      </c>
      <c r="X32" s="43">
        <v>1912.4381445318058</v>
      </c>
      <c r="Y32" s="37">
        <v>449.70859327000011</v>
      </c>
      <c r="Z32" s="36">
        <f t="shared" si="0"/>
        <v>56746.262025209908</v>
      </c>
    </row>
    <row r="33" spans="1:29" s="1" customFormat="1" ht="13.7" customHeight="1" x14ac:dyDescent="0.2">
      <c r="A33" s="109">
        <v>2015</v>
      </c>
      <c r="B33" s="42">
        <v>6113.8023027399995</v>
      </c>
      <c r="C33" s="43">
        <v>10577.140932423885</v>
      </c>
      <c r="D33" s="43">
        <v>1534.0920792609083</v>
      </c>
      <c r="E33" s="43">
        <v>8044.2429130699984</v>
      </c>
      <c r="F33" s="43">
        <v>1186.19</v>
      </c>
      <c r="G33" s="43">
        <v>3171.9516989489998</v>
      </c>
      <c r="H33" s="43">
        <v>2317.9957057800011</v>
      </c>
      <c r="I33" s="43">
        <v>3137.700500431205</v>
      </c>
      <c r="J33" s="43">
        <v>3881.5268092917013</v>
      </c>
      <c r="K33" s="43">
        <v>1052.9760700000002</v>
      </c>
      <c r="L33" s="43">
        <v>1032.8795785281034</v>
      </c>
      <c r="M33" s="43">
        <v>1388.4955794867089</v>
      </c>
      <c r="N33" s="43">
        <v>4504.2746499199993</v>
      </c>
      <c r="O33" s="43">
        <v>4978.2297658199986</v>
      </c>
      <c r="P33" s="43">
        <v>3543.5354001500004</v>
      </c>
      <c r="Q33" s="43">
        <v>1282.1404769399999</v>
      </c>
      <c r="R33" s="43">
        <v>1948.8936846600002</v>
      </c>
      <c r="S33" s="43">
        <v>2698.7553359399999</v>
      </c>
      <c r="T33" s="43">
        <v>2403.7526595876452</v>
      </c>
      <c r="U33" s="43">
        <v>3224.351209335055</v>
      </c>
      <c r="V33" s="43">
        <v>3323.65137</v>
      </c>
      <c r="W33" s="43">
        <v>4975.8283189000003</v>
      </c>
      <c r="X33" s="43">
        <v>1893.4246013378829</v>
      </c>
      <c r="Y33" s="37">
        <v>725.55038530444153</v>
      </c>
      <c r="Z33" s="36">
        <f t="shared" si="0"/>
        <v>78941.38202785654</v>
      </c>
    </row>
    <row r="34" spans="1:29" s="1" customFormat="1" ht="13.7" customHeight="1" x14ac:dyDescent="0.2">
      <c r="A34" s="109">
        <v>2016</v>
      </c>
      <c r="B34" s="42">
        <v>9310.4574851100006</v>
      </c>
      <c r="C34" s="43">
        <v>17518.983021010001</v>
      </c>
      <c r="D34" s="43">
        <v>1662.7286903898651</v>
      </c>
      <c r="E34" s="43">
        <v>10186.708999999999</v>
      </c>
      <c r="F34" s="43">
        <v>1517.2727023</v>
      </c>
      <c r="G34" s="43">
        <v>3588.1633986999996</v>
      </c>
      <c r="H34" s="43">
        <v>2640.9729648300004</v>
      </c>
      <c r="I34" s="43">
        <v>3265.3498776238935</v>
      </c>
      <c r="J34" s="43">
        <v>3499.0496030390477</v>
      </c>
      <c r="K34" s="43">
        <v>1626.3277899999998</v>
      </c>
      <c r="L34" s="43">
        <v>1659.9873966791133</v>
      </c>
      <c r="M34" s="43">
        <v>1347.7488089749613</v>
      </c>
      <c r="N34" s="43">
        <v>5051.9091542606366</v>
      </c>
      <c r="O34" s="43">
        <v>4693.3342369068014</v>
      </c>
      <c r="P34" s="43">
        <v>4659.3815856064575</v>
      </c>
      <c r="Q34" s="43">
        <v>1672.19706991</v>
      </c>
      <c r="R34" s="43">
        <v>2613.27536143</v>
      </c>
      <c r="S34" s="43">
        <v>3615.3981556899998</v>
      </c>
      <c r="T34" s="43">
        <v>3864.6404372503202</v>
      </c>
      <c r="U34" s="43">
        <v>1955.7392557577728</v>
      </c>
      <c r="V34" s="43">
        <v>6667.1677899999995</v>
      </c>
      <c r="W34" s="43">
        <v>5451.1923900597994</v>
      </c>
      <c r="X34" s="43">
        <v>2151.3643823141374</v>
      </c>
      <c r="Y34" s="37">
        <v>849.65980528501814</v>
      </c>
      <c r="Z34" s="36">
        <f t="shared" si="0"/>
        <v>101069.0103631278</v>
      </c>
    </row>
    <row r="35" spans="1:29" s="1" customFormat="1" ht="13.7" customHeight="1" x14ac:dyDescent="0.2">
      <c r="A35" s="109">
        <v>2017</v>
      </c>
      <c r="B35" s="42">
        <v>24657.48713292</v>
      </c>
      <c r="C35" s="43">
        <v>25635.352159105834</v>
      </c>
      <c r="D35" s="43">
        <v>2521.1803187399996</v>
      </c>
      <c r="E35" s="43">
        <v>41187.990000000005</v>
      </c>
      <c r="F35" s="43">
        <v>2923.5678000000003</v>
      </c>
      <c r="G35" s="43">
        <v>3734.23</v>
      </c>
      <c r="H35" s="43">
        <v>3601.4501766100007</v>
      </c>
      <c r="I35" s="43">
        <v>4372.9209753708519</v>
      </c>
      <c r="J35" s="43">
        <v>4623.0477693799994</v>
      </c>
      <c r="K35" s="43">
        <v>4147.8375808353412</v>
      </c>
      <c r="L35" s="43">
        <v>3588.8624839286772</v>
      </c>
      <c r="M35" s="43">
        <v>3570.3498587959475</v>
      </c>
      <c r="N35" s="43">
        <v>10294.800495136538</v>
      </c>
      <c r="O35" s="43">
        <v>8560.9115555397366</v>
      </c>
      <c r="P35" s="43">
        <v>8498.2418929999985</v>
      </c>
      <c r="Q35" s="43">
        <v>2834.99884944</v>
      </c>
      <c r="R35" s="43">
        <v>3382.69849217</v>
      </c>
      <c r="S35" s="43">
        <v>7591.9660530299989</v>
      </c>
      <c r="T35" s="43">
        <v>3593.6729684328957</v>
      </c>
      <c r="U35" s="43">
        <v>4731.5034836100003</v>
      </c>
      <c r="V35" s="43">
        <v>14152.050000000001</v>
      </c>
      <c r="W35" s="43">
        <v>6883.7984525648562</v>
      </c>
      <c r="X35" s="43">
        <v>3736.8070879553043</v>
      </c>
      <c r="Y35" s="37">
        <v>1482.3808667454039</v>
      </c>
      <c r="Z35" s="36">
        <f t="shared" si="0"/>
        <v>200308.10645331134</v>
      </c>
    </row>
    <row r="36" spans="1:29" s="1" customFormat="1" ht="13.7" customHeight="1" x14ac:dyDescent="0.2">
      <c r="A36" s="109">
        <v>2018</v>
      </c>
      <c r="B36" s="42">
        <v>33272.135192920003</v>
      </c>
      <c r="C36" s="43">
        <v>24507.528412132233</v>
      </c>
      <c r="D36" s="43">
        <v>1992.3859052400003</v>
      </c>
      <c r="E36" s="43">
        <v>23892.844871514098</v>
      </c>
      <c r="F36" s="43">
        <v>2438.2109999999998</v>
      </c>
      <c r="G36" s="43">
        <v>5095.1628255860169</v>
      </c>
      <c r="H36" s="43">
        <v>3560.5089905399996</v>
      </c>
      <c r="I36" s="43">
        <v>3720.4044021408386</v>
      </c>
      <c r="J36" s="43">
        <v>4397.6892067300005</v>
      </c>
      <c r="K36" s="43">
        <v>2688.031021176952</v>
      </c>
      <c r="L36" s="43">
        <v>3625.1420552200007</v>
      </c>
      <c r="M36" s="43">
        <v>1279.8081913410119</v>
      </c>
      <c r="N36" s="43">
        <v>7020.9594695766546</v>
      </c>
      <c r="O36" s="43">
        <v>6424.0934047710734</v>
      </c>
      <c r="P36" s="43">
        <v>6285.4568518001815</v>
      </c>
      <c r="Q36" s="43">
        <v>1654.440972851</v>
      </c>
      <c r="R36" s="43">
        <v>3289.7593670000006</v>
      </c>
      <c r="S36" s="43">
        <v>4690.0902981299996</v>
      </c>
      <c r="T36" s="43">
        <v>3928.746935514745</v>
      </c>
      <c r="U36" s="43">
        <v>2008.2880593472241</v>
      </c>
      <c r="V36" s="43">
        <v>11293.278350000001</v>
      </c>
      <c r="W36" s="43">
        <v>6047.8753654834154</v>
      </c>
      <c r="X36" s="43">
        <v>2866.0765289548881</v>
      </c>
      <c r="Y36" s="37">
        <v>1314.7891550552295</v>
      </c>
      <c r="Z36" s="36">
        <f t="shared" si="0"/>
        <v>167293.70683302556</v>
      </c>
    </row>
    <row r="37" spans="1:29" s="1" customFormat="1" ht="13.7" customHeight="1" x14ac:dyDescent="0.2">
      <c r="A37" s="109">
        <v>2019</v>
      </c>
      <c r="B37" s="42">
        <v>15654.903700219998</v>
      </c>
      <c r="C37" s="43">
        <v>69065.448178587743</v>
      </c>
      <c r="D37" s="43">
        <v>3477.7446263596794</v>
      </c>
      <c r="E37" s="43">
        <v>23307.822192768541</v>
      </c>
      <c r="F37" s="43">
        <v>4072.6312096002193</v>
      </c>
      <c r="G37" s="43">
        <v>4826.8429918806805</v>
      </c>
      <c r="H37" s="43">
        <v>5313.7470148150005</v>
      </c>
      <c r="I37" s="43">
        <v>6370.7551347468661</v>
      </c>
      <c r="J37" s="43">
        <v>5902.1339555949999</v>
      </c>
      <c r="K37" s="43">
        <v>4207.80111683</v>
      </c>
      <c r="L37" s="43">
        <v>5913.503331072252</v>
      </c>
      <c r="M37" s="43">
        <v>2751.7316613033331</v>
      </c>
      <c r="N37" s="43">
        <v>14119.086055361446</v>
      </c>
      <c r="O37" s="43">
        <v>13023.365497960498</v>
      </c>
      <c r="P37" s="43">
        <v>13511.578193999998</v>
      </c>
      <c r="Q37" s="43">
        <v>6133.7501786699986</v>
      </c>
      <c r="R37" s="43">
        <v>5766.5379265999991</v>
      </c>
      <c r="S37" s="43">
        <v>10422.635535930001</v>
      </c>
      <c r="T37" s="43">
        <v>6816.4911215555385</v>
      </c>
      <c r="U37" s="43">
        <v>5781.3816870249993</v>
      </c>
      <c r="V37" s="43">
        <v>17294.976043909999</v>
      </c>
      <c r="W37" s="43">
        <v>9926.5925488347693</v>
      </c>
      <c r="X37" s="43">
        <v>5432.0547229110734</v>
      </c>
      <c r="Y37" s="37">
        <v>1233.7989043535588</v>
      </c>
      <c r="Z37" s="36">
        <f t="shared" si="0"/>
        <v>260327.31353089112</v>
      </c>
    </row>
    <row r="38" spans="1:29" s="1" customFormat="1" ht="13.7" customHeight="1" x14ac:dyDescent="0.2">
      <c r="A38" s="109">
        <v>2020</v>
      </c>
      <c r="B38" s="42">
        <v>14112.807628410001</v>
      </c>
      <c r="C38" s="43">
        <v>91107.993686716305</v>
      </c>
      <c r="D38" s="43">
        <v>6000.3944994073045</v>
      </c>
      <c r="E38" s="43">
        <v>12939.315742995901</v>
      </c>
      <c r="F38" s="43">
        <v>5647.8400000000011</v>
      </c>
      <c r="G38" s="43">
        <v>7283.4287043041122</v>
      </c>
      <c r="H38" s="43">
        <v>7113.2570806700005</v>
      </c>
      <c r="I38" s="43">
        <v>7251.5349567952808</v>
      </c>
      <c r="J38" s="43">
        <v>8053.2847654000007</v>
      </c>
      <c r="K38" s="43">
        <v>6929.3897643040773</v>
      </c>
      <c r="L38" s="43">
        <v>8522.9520670600014</v>
      </c>
      <c r="M38" s="43">
        <v>5445.533583880002</v>
      </c>
      <c r="N38" s="43">
        <v>18679.779123003973</v>
      </c>
      <c r="O38" s="43">
        <v>19516.237169024906</v>
      </c>
      <c r="P38" s="43">
        <v>14352.116301999999</v>
      </c>
      <c r="Q38" s="43">
        <v>5692.4131647088761</v>
      </c>
      <c r="R38" s="43">
        <v>5032.8327444699999</v>
      </c>
      <c r="S38" s="43">
        <v>12486.070568239998</v>
      </c>
      <c r="T38" s="43">
        <v>8522.7777400593677</v>
      </c>
      <c r="U38" s="43">
        <v>7973.6530130718993</v>
      </c>
      <c r="V38" s="43">
        <v>14714.917384949995</v>
      </c>
      <c r="W38" s="43">
        <v>13906.555128978829</v>
      </c>
      <c r="X38" s="43">
        <v>3743.3755129750093</v>
      </c>
      <c r="Y38" s="37">
        <v>3385.2667701856103</v>
      </c>
      <c r="Z38" s="36">
        <f t="shared" si="0"/>
        <v>308413.7271016115</v>
      </c>
    </row>
    <row r="39" spans="1:29" s="1" customFormat="1" ht="13.7" customHeight="1" x14ac:dyDescent="0.2">
      <c r="A39" s="109">
        <v>2021</v>
      </c>
      <c r="B39" s="42">
        <v>89427.62999999999</v>
      </c>
      <c r="C39" s="43">
        <v>144473.70429697004</v>
      </c>
      <c r="D39" s="43">
        <v>11032.579477190004</v>
      </c>
      <c r="E39" s="43">
        <v>30539.191602290484</v>
      </c>
      <c r="F39" s="43">
        <v>6734.6809485155964</v>
      </c>
      <c r="G39" s="43">
        <v>20539.21749454</v>
      </c>
      <c r="H39" s="43">
        <v>12825.50079108</v>
      </c>
      <c r="I39" s="43">
        <v>15119.730329406948</v>
      </c>
      <c r="J39" s="43">
        <v>13100.47891356</v>
      </c>
      <c r="K39" s="43">
        <v>5057.0976326450082</v>
      </c>
      <c r="L39" s="43">
        <v>13620.389418225139</v>
      </c>
      <c r="M39" s="43">
        <v>12146.41155901001</v>
      </c>
      <c r="N39" s="43">
        <v>37993.044944998692</v>
      </c>
      <c r="O39" s="43">
        <v>30570.916901516459</v>
      </c>
      <c r="P39" s="43">
        <v>18544.64064197</v>
      </c>
      <c r="Q39" s="43">
        <v>8536.99172765</v>
      </c>
      <c r="R39" s="43">
        <v>8141.91071792</v>
      </c>
      <c r="S39" s="43">
        <v>16393.274187849998</v>
      </c>
      <c r="T39" s="43">
        <v>13138.386697444057</v>
      </c>
      <c r="U39" s="43">
        <v>10727.730532496382</v>
      </c>
      <c r="V39" s="43">
        <v>52174.558681730006</v>
      </c>
      <c r="W39" s="43">
        <v>20562.68696137454</v>
      </c>
      <c r="X39" s="43">
        <v>6270.7141631174227</v>
      </c>
      <c r="Y39" s="37">
        <v>3909.6527014392241</v>
      </c>
      <c r="Z39" s="36">
        <f t="shared" si="0"/>
        <v>601581.12132293999</v>
      </c>
    </row>
    <row r="40" spans="1:29" s="1" customFormat="1" ht="13.7" customHeight="1" x14ac:dyDescent="0.2">
      <c r="A40" s="109">
        <v>2022</v>
      </c>
      <c r="B40" s="42">
        <v>62930.222229900006</v>
      </c>
      <c r="C40" s="43">
        <v>290530.08663526998</v>
      </c>
      <c r="D40" s="43">
        <v>24708.365498560001</v>
      </c>
      <c r="E40" s="43">
        <v>99198.287212161595</v>
      </c>
      <c r="F40" s="43">
        <v>16571.873859063599</v>
      </c>
      <c r="G40" s="43">
        <v>54690.251393569997</v>
      </c>
      <c r="H40" s="43">
        <v>22448.8487730138</v>
      </c>
      <c r="I40" s="43">
        <v>25532.508825568399</v>
      </c>
      <c r="J40" s="43">
        <v>30012.637977800001</v>
      </c>
      <c r="K40" s="43">
        <v>11297.073017240002</v>
      </c>
      <c r="L40" s="43">
        <v>26688.208497987798</v>
      </c>
      <c r="M40" s="43">
        <v>21335.15421438</v>
      </c>
      <c r="N40" s="43">
        <v>67704.207554971799</v>
      </c>
      <c r="O40" s="43">
        <v>53130.650654419202</v>
      </c>
      <c r="P40" s="43">
        <v>51599.671239000003</v>
      </c>
      <c r="Q40" s="43">
        <v>13874.72193199</v>
      </c>
      <c r="R40" s="43">
        <v>21181.023708917</v>
      </c>
      <c r="S40" s="43">
        <v>30468.03188549</v>
      </c>
      <c r="T40" s="43">
        <v>36822.835529779601</v>
      </c>
      <c r="U40" s="43">
        <v>19480.026919853201</v>
      </c>
      <c r="V40" s="43">
        <v>113620.17299072001</v>
      </c>
      <c r="W40" s="43">
        <v>43980.271384792301</v>
      </c>
      <c r="X40" s="43">
        <v>19992.904748178</v>
      </c>
      <c r="Y40" s="37">
        <v>6243.8110940415199</v>
      </c>
      <c r="Z40" s="36">
        <f t="shared" si="0"/>
        <v>1164041.8477766679</v>
      </c>
    </row>
    <row r="41" spans="1:29" s="1" customFormat="1" ht="13.7" customHeight="1" x14ac:dyDescent="0.2">
      <c r="A41" s="109">
        <v>2023</v>
      </c>
      <c r="B41" s="42">
        <v>174542.939285</v>
      </c>
      <c r="C41" s="43">
        <v>608897.23014352622</v>
      </c>
      <c r="D41" s="43">
        <v>52958.181357529989</v>
      </c>
      <c r="E41" s="43">
        <v>267051.15464814031</v>
      </c>
      <c r="F41" s="43">
        <v>39002.65708508945</v>
      </c>
      <c r="G41" s="43">
        <v>113601.80727009001</v>
      </c>
      <c r="H41" s="43">
        <v>49519.451369689996</v>
      </c>
      <c r="I41" s="43">
        <v>65453.288244801064</v>
      </c>
      <c r="J41" s="43">
        <v>66074.297023033345</v>
      </c>
      <c r="K41" s="43">
        <v>56848.679205584078</v>
      </c>
      <c r="L41" s="43">
        <v>62203.766843124627</v>
      </c>
      <c r="M41" s="43">
        <v>41301.696038078808</v>
      </c>
      <c r="N41" s="43">
        <v>190496.0279030574</v>
      </c>
      <c r="O41" s="43">
        <v>129888.72912283684</v>
      </c>
      <c r="P41" s="43">
        <v>126660.6559819652</v>
      </c>
      <c r="Q41" s="43">
        <v>25938.366701389998</v>
      </c>
      <c r="R41" s="43">
        <v>43613.947549625016</v>
      </c>
      <c r="S41" s="43">
        <v>75389.35002535001</v>
      </c>
      <c r="T41" s="43">
        <v>118925.53997905696</v>
      </c>
      <c r="U41" s="43">
        <v>42589.332873124455</v>
      </c>
      <c r="V41" s="43">
        <v>253686.68058665999</v>
      </c>
      <c r="W41" s="43">
        <v>134798.74774474511</v>
      </c>
      <c r="X41" s="43">
        <v>48873.996419884301</v>
      </c>
      <c r="Y41" s="37">
        <v>14858.081324190001</v>
      </c>
      <c r="Z41" s="36">
        <f t="shared" si="0"/>
        <v>2803174.6047255727</v>
      </c>
    </row>
    <row r="42" spans="1:29" s="1" customFormat="1" ht="13.7" customHeight="1" x14ac:dyDescent="0.2">
      <c r="A42" s="109">
        <v>2024</v>
      </c>
      <c r="B42" s="42">
        <v>457806.65758626006</v>
      </c>
      <c r="C42" s="43">
        <v>1331064.7627999999</v>
      </c>
      <c r="D42" s="43">
        <v>135805.92118406703</v>
      </c>
      <c r="E42" s="43">
        <v>864317.22309034818</v>
      </c>
      <c r="F42" s="43">
        <v>64464.430791740007</v>
      </c>
      <c r="G42" s="43">
        <v>150327.18624879999</v>
      </c>
      <c r="H42" s="43">
        <v>158578.36771629</v>
      </c>
      <c r="I42" s="43">
        <v>119910.84678625781</v>
      </c>
      <c r="J42" s="43">
        <v>117201.70235449501</v>
      </c>
      <c r="K42" s="43">
        <v>70369.390166719997</v>
      </c>
      <c r="L42" s="43"/>
      <c r="M42" s="43">
        <v>59346.396831889993</v>
      </c>
      <c r="N42" s="43">
        <v>523035.78593754012</v>
      </c>
      <c r="O42" s="43">
        <v>240575.27970495779</v>
      </c>
      <c r="P42" s="43">
        <v>379630.6</v>
      </c>
      <c r="Q42" s="43">
        <v>78979.231749999992</v>
      </c>
      <c r="R42" s="43">
        <v>89028.323466954913</v>
      </c>
      <c r="S42" s="43">
        <v>171271.24525918</v>
      </c>
      <c r="T42" s="43"/>
      <c r="U42" s="43">
        <v>139149.45949193501</v>
      </c>
      <c r="V42" s="43">
        <v>480668.83383854007</v>
      </c>
      <c r="W42" s="43">
        <v>201154.97677247625</v>
      </c>
      <c r="X42" s="43">
        <v>118347.02858991195</v>
      </c>
      <c r="Y42" s="37">
        <v>33210.770848500004</v>
      </c>
      <c r="Z42" s="36">
        <f t="shared" si="0"/>
        <v>5984244.4212168623</v>
      </c>
    </row>
    <row r="43" spans="1:29" s="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</row>
    <row r="44" spans="1:29" s="1" customFormat="1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9" s="1" customFormat="1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9" s="1" customFormat="1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9" s="1" customFormat="1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9" s="1" customFormat="1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  <c r="AA48" s="22"/>
      <c r="AB48" s="22"/>
      <c r="AC48" s="22"/>
    </row>
    <row r="49" spans="1:26" x14ac:dyDescent="0.2">
      <c r="A49" s="106"/>
      <c r="Z49" s="110"/>
    </row>
    <row r="50" spans="1:26" x14ac:dyDescent="0.2">
      <c r="A50" s="106"/>
      <c r="Z50" s="110"/>
    </row>
    <row r="51" spans="1:26" x14ac:dyDescent="0.2">
      <c r="A51" s="106"/>
    </row>
    <row r="52" spans="1:26" x14ac:dyDescent="0.2">
      <c r="A52" s="106"/>
    </row>
    <row r="53" spans="1:26" x14ac:dyDescent="0.2">
      <c r="A53" s="106"/>
    </row>
    <row r="54" spans="1:26" x14ac:dyDescent="0.2">
      <c r="A54" s="106"/>
    </row>
    <row r="55" spans="1:26" x14ac:dyDescent="0.2">
      <c r="A55" s="106"/>
    </row>
    <row r="56" spans="1:26" x14ac:dyDescent="0.2">
      <c r="A56" s="106"/>
    </row>
    <row r="57" spans="1:26" x14ac:dyDescent="0.2">
      <c r="A57" s="106"/>
    </row>
    <row r="58" spans="1:26" x14ac:dyDescent="0.2">
      <c r="A58" s="106"/>
    </row>
    <row r="59" spans="1:26" x14ac:dyDescent="0.2">
      <c r="A59" s="106"/>
    </row>
    <row r="60" spans="1:26" x14ac:dyDescent="0.2">
      <c r="A60" s="106"/>
    </row>
    <row r="61" spans="1:26" x14ac:dyDescent="0.2">
      <c r="A61" s="106"/>
    </row>
    <row r="62" spans="1:26" x14ac:dyDescent="0.2">
      <c r="A62" s="106"/>
    </row>
    <row r="63" spans="1:26" x14ac:dyDescent="0.2">
      <c r="A63" s="106"/>
    </row>
    <row r="64" spans="1:26" x14ac:dyDescent="0.2">
      <c r="A64" s="106"/>
    </row>
    <row r="65" spans="1:1" x14ac:dyDescent="0.2">
      <c r="A65" s="106"/>
    </row>
    <row r="66" spans="1:1" x14ac:dyDescent="0.2">
      <c r="A66" s="106"/>
    </row>
    <row r="67" spans="1:1" x14ac:dyDescent="0.2">
      <c r="A67" s="106"/>
    </row>
    <row r="68" spans="1:1" x14ac:dyDescent="0.2">
      <c r="A68" s="106"/>
    </row>
    <row r="69" spans="1:1" x14ac:dyDescent="0.2">
      <c r="A69" s="106"/>
    </row>
    <row r="70" spans="1:1" x14ac:dyDescent="0.2">
      <c r="A70" s="106"/>
    </row>
    <row r="71" spans="1:1" x14ac:dyDescent="0.2">
      <c r="A71" s="106"/>
    </row>
    <row r="72" spans="1:1" x14ac:dyDescent="0.2">
      <c r="A72" s="106"/>
    </row>
    <row r="73" spans="1:1" x14ac:dyDescent="0.2">
      <c r="A73" s="106"/>
    </row>
    <row r="74" spans="1:1" x14ac:dyDescent="0.2">
      <c r="A74" s="106"/>
    </row>
    <row r="75" spans="1:1" x14ac:dyDescent="0.2">
      <c r="A75" s="106"/>
    </row>
    <row r="76" spans="1:1" x14ac:dyDescent="0.2">
      <c r="A76" s="106"/>
    </row>
    <row r="77" spans="1:1" x14ac:dyDescent="0.2">
      <c r="A77" s="106"/>
    </row>
    <row r="78" spans="1:1" x14ac:dyDescent="0.2">
      <c r="A78" s="106"/>
    </row>
    <row r="79" spans="1:1" x14ac:dyDescent="0.2">
      <c r="A79" s="106"/>
    </row>
    <row r="80" spans="1:1" x14ac:dyDescent="0.2">
      <c r="A80" s="106"/>
    </row>
    <row r="81" spans="1:1" x14ac:dyDescent="0.2">
      <c r="A81" s="106"/>
    </row>
    <row r="82" spans="1:1" x14ac:dyDescent="0.2">
      <c r="A82" s="106"/>
    </row>
    <row r="83" spans="1:1" x14ac:dyDescent="0.2">
      <c r="A83" s="106"/>
    </row>
    <row r="84" spans="1:1" x14ac:dyDescent="0.2">
      <c r="A84" s="106"/>
    </row>
    <row r="85" spans="1:1" x14ac:dyDescent="0.2">
      <c r="A85" s="106"/>
    </row>
    <row r="86" spans="1:1" x14ac:dyDescent="0.2">
      <c r="A86" s="106"/>
    </row>
    <row r="87" spans="1:1" x14ac:dyDescent="0.2">
      <c r="A87" s="106"/>
    </row>
    <row r="88" spans="1:1" x14ac:dyDescent="0.2">
      <c r="A88" s="106"/>
    </row>
    <row r="89" spans="1:1" x14ac:dyDescent="0.2">
      <c r="A89" s="106"/>
    </row>
    <row r="90" spans="1:1" x14ac:dyDescent="0.2">
      <c r="A90" s="106"/>
    </row>
    <row r="91" spans="1:1" x14ac:dyDescent="0.2">
      <c r="A91" s="106"/>
    </row>
    <row r="92" spans="1:1" x14ac:dyDescent="0.2">
      <c r="A92" s="106"/>
    </row>
    <row r="93" spans="1:1" x14ac:dyDescent="0.2">
      <c r="A93" s="106"/>
    </row>
    <row r="94" spans="1:1" x14ac:dyDescent="0.2">
      <c r="A94" s="106"/>
    </row>
    <row r="95" spans="1:1" x14ac:dyDescent="0.2">
      <c r="A95" s="106"/>
    </row>
    <row r="96" spans="1:1" x14ac:dyDescent="0.2">
      <c r="A96" s="106"/>
    </row>
    <row r="97" spans="1:1" x14ac:dyDescent="0.2">
      <c r="A97" s="106"/>
    </row>
    <row r="98" spans="1:1" x14ac:dyDescent="0.2">
      <c r="A98" s="106"/>
    </row>
    <row r="99" spans="1:1" x14ac:dyDescent="0.2">
      <c r="A99" s="106"/>
    </row>
    <row r="100" spans="1:1" x14ac:dyDescent="0.2">
      <c r="A100" s="106"/>
    </row>
    <row r="101" spans="1:1" x14ac:dyDescent="0.2">
      <c r="A101" s="106"/>
    </row>
    <row r="102" spans="1:1" x14ac:dyDescent="0.2">
      <c r="A102" s="106"/>
    </row>
    <row r="103" spans="1:1" x14ac:dyDescent="0.2">
      <c r="A103" s="106"/>
    </row>
    <row r="104" spans="1:1" x14ac:dyDescent="0.2">
      <c r="A104" s="106"/>
    </row>
    <row r="105" spans="1:1" x14ac:dyDescent="0.2">
      <c r="A105" s="106"/>
    </row>
    <row r="106" spans="1:1" x14ac:dyDescent="0.2">
      <c r="A106" s="106"/>
    </row>
    <row r="107" spans="1:1" x14ac:dyDescent="0.2">
      <c r="A107" s="106"/>
    </row>
    <row r="108" spans="1:1" x14ac:dyDescent="0.2">
      <c r="A108" s="106"/>
    </row>
    <row r="109" spans="1:1" x14ac:dyDescent="0.2">
      <c r="A109" s="106"/>
    </row>
    <row r="110" spans="1:1" x14ac:dyDescent="0.2">
      <c r="A110" s="106"/>
    </row>
    <row r="111" spans="1:1" x14ac:dyDescent="0.2">
      <c r="A111" s="106"/>
    </row>
    <row r="112" spans="1:1" x14ac:dyDescent="0.2">
      <c r="A112" s="106"/>
    </row>
    <row r="113" spans="1:1" x14ac:dyDescent="0.2">
      <c r="A113" s="106"/>
    </row>
    <row r="114" spans="1:1" x14ac:dyDescent="0.2">
      <c r="A114" s="106"/>
    </row>
    <row r="115" spans="1:1" x14ac:dyDescent="0.2">
      <c r="A115" s="106"/>
    </row>
    <row r="116" spans="1:1" x14ac:dyDescent="0.2">
      <c r="A116" s="106"/>
    </row>
    <row r="117" spans="1:1" x14ac:dyDescent="0.2">
      <c r="A117" s="106"/>
    </row>
    <row r="118" spans="1:1" x14ac:dyDescent="0.2">
      <c r="A118" s="106"/>
    </row>
    <row r="119" spans="1:1" x14ac:dyDescent="0.2">
      <c r="A119" s="106"/>
    </row>
    <row r="120" spans="1:1" x14ac:dyDescent="0.2">
      <c r="A120" s="106"/>
    </row>
    <row r="121" spans="1:1" x14ac:dyDescent="0.2">
      <c r="A121" s="106"/>
    </row>
    <row r="122" spans="1:1" x14ac:dyDescent="0.2">
      <c r="A122" s="106"/>
    </row>
    <row r="123" spans="1:1" x14ac:dyDescent="0.2">
      <c r="A123" s="106"/>
    </row>
    <row r="124" spans="1:1" x14ac:dyDescent="0.2">
      <c r="A124" s="106"/>
    </row>
    <row r="125" spans="1:1" x14ac:dyDescent="0.2">
      <c r="A125" s="106"/>
    </row>
    <row r="126" spans="1:1" x14ac:dyDescent="0.2">
      <c r="A126" s="106"/>
    </row>
    <row r="127" spans="1:1" x14ac:dyDescent="0.2">
      <c r="A127" s="106"/>
    </row>
    <row r="128" spans="1:1" x14ac:dyDescent="0.2">
      <c r="A128" s="106"/>
    </row>
    <row r="129" spans="1:1" x14ac:dyDescent="0.2">
      <c r="A129" s="106"/>
    </row>
    <row r="130" spans="1:1" x14ac:dyDescent="0.2">
      <c r="A130" s="106"/>
    </row>
    <row r="131" spans="1:1" x14ac:dyDescent="0.2">
      <c r="A131" s="106"/>
    </row>
    <row r="132" spans="1:1" x14ac:dyDescent="0.2">
      <c r="A132" s="106"/>
    </row>
    <row r="133" spans="1:1" x14ac:dyDescent="0.2">
      <c r="A133" s="106"/>
    </row>
    <row r="134" spans="1:1" x14ac:dyDescent="0.2">
      <c r="A134" s="106"/>
    </row>
    <row r="135" spans="1:1" x14ac:dyDescent="0.2">
      <c r="A135" s="106"/>
    </row>
    <row r="136" spans="1:1" x14ac:dyDescent="0.2">
      <c r="A136" s="106"/>
    </row>
    <row r="137" spans="1:1" x14ac:dyDescent="0.2">
      <c r="A137" s="106"/>
    </row>
    <row r="138" spans="1:1" x14ac:dyDescent="0.2">
      <c r="A138" s="106"/>
    </row>
    <row r="139" spans="1:1" x14ac:dyDescent="0.2">
      <c r="A139" s="106"/>
    </row>
    <row r="140" spans="1:1" x14ac:dyDescent="0.2">
      <c r="A140" s="106"/>
    </row>
    <row r="141" spans="1:1" x14ac:dyDescent="0.2">
      <c r="A141" s="106"/>
    </row>
    <row r="142" spans="1:1" x14ac:dyDescent="0.2">
      <c r="A142" s="106"/>
    </row>
    <row r="143" spans="1:1" x14ac:dyDescent="0.2">
      <c r="A143" s="106"/>
    </row>
    <row r="144" spans="1:1" x14ac:dyDescent="0.2">
      <c r="A144" s="106"/>
    </row>
    <row r="145" spans="1:1" x14ac:dyDescent="0.2">
      <c r="A145" s="106"/>
    </row>
    <row r="146" spans="1:1" x14ac:dyDescent="0.2">
      <c r="A146" s="106"/>
    </row>
    <row r="147" spans="1:1" x14ac:dyDescent="0.2">
      <c r="A147" s="106"/>
    </row>
    <row r="148" spans="1:1" x14ac:dyDescent="0.2">
      <c r="A148" s="106"/>
    </row>
    <row r="149" spans="1:1" x14ac:dyDescent="0.2">
      <c r="A149" s="106"/>
    </row>
    <row r="150" spans="1:1" x14ac:dyDescent="0.2">
      <c r="A150" s="106"/>
    </row>
    <row r="151" spans="1:1" x14ac:dyDescent="0.2">
      <c r="A151" s="106"/>
    </row>
    <row r="152" spans="1:1" x14ac:dyDescent="0.2">
      <c r="A152" s="106"/>
    </row>
    <row r="153" spans="1:1" x14ac:dyDescent="0.2">
      <c r="A153" s="106"/>
    </row>
    <row r="154" spans="1:1" x14ac:dyDescent="0.2">
      <c r="A154" s="106"/>
    </row>
    <row r="155" spans="1:1" x14ac:dyDescent="0.2">
      <c r="A155" s="106"/>
    </row>
    <row r="156" spans="1:1" x14ac:dyDescent="0.2">
      <c r="A156" s="106"/>
    </row>
    <row r="157" spans="1:1" x14ac:dyDescent="0.2">
      <c r="A157" s="106"/>
    </row>
    <row r="158" spans="1:1" x14ac:dyDescent="0.2">
      <c r="A158" s="106"/>
    </row>
    <row r="159" spans="1:1" x14ac:dyDescent="0.2">
      <c r="A159" s="106"/>
    </row>
    <row r="160" spans="1:1" x14ac:dyDescent="0.2">
      <c r="A160" s="106"/>
    </row>
    <row r="161" spans="1:1" x14ac:dyDescent="0.2">
      <c r="A161" s="106"/>
    </row>
    <row r="162" spans="1:1" x14ac:dyDescent="0.2">
      <c r="A162" s="106"/>
    </row>
    <row r="163" spans="1:1" x14ac:dyDescent="0.2">
      <c r="A163" s="106"/>
    </row>
    <row r="164" spans="1:1" x14ac:dyDescent="0.2">
      <c r="A164" s="106"/>
    </row>
    <row r="165" spans="1:1" x14ac:dyDescent="0.2">
      <c r="A165" s="106"/>
    </row>
    <row r="166" spans="1:1" x14ac:dyDescent="0.2">
      <c r="A166" s="106"/>
    </row>
    <row r="167" spans="1:1" x14ac:dyDescent="0.2">
      <c r="A167" s="106"/>
    </row>
    <row r="168" spans="1:1" x14ac:dyDescent="0.2">
      <c r="A168" s="106"/>
    </row>
    <row r="169" spans="1:1" x14ac:dyDescent="0.2">
      <c r="A169" s="106"/>
    </row>
    <row r="170" spans="1:1" x14ac:dyDescent="0.2">
      <c r="A170" s="106"/>
    </row>
    <row r="171" spans="1:1" x14ac:dyDescent="0.2">
      <c r="A171" s="106"/>
    </row>
    <row r="172" spans="1:1" x14ac:dyDescent="0.2">
      <c r="A172" s="106"/>
    </row>
    <row r="173" spans="1:1" x14ac:dyDescent="0.2">
      <c r="A173" s="106"/>
    </row>
    <row r="174" spans="1:1" x14ac:dyDescent="0.2">
      <c r="A174" s="106"/>
    </row>
    <row r="175" spans="1:1" x14ac:dyDescent="0.2">
      <c r="A175" s="106"/>
    </row>
    <row r="176" spans="1:1" x14ac:dyDescent="0.2">
      <c r="A176" s="106"/>
    </row>
    <row r="177" spans="1:1" x14ac:dyDescent="0.2">
      <c r="A177" s="106"/>
    </row>
    <row r="178" spans="1:1" x14ac:dyDescent="0.2">
      <c r="A178" s="106"/>
    </row>
    <row r="179" spans="1:1" x14ac:dyDescent="0.2">
      <c r="A179" s="106"/>
    </row>
    <row r="180" spans="1:1" x14ac:dyDescent="0.2">
      <c r="A180" s="106"/>
    </row>
    <row r="181" spans="1:1" x14ac:dyDescent="0.2">
      <c r="A181" s="106"/>
    </row>
    <row r="182" spans="1:1" x14ac:dyDescent="0.2">
      <c r="A182" s="106"/>
    </row>
    <row r="183" spans="1:1" x14ac:dyDescent="0.2">
      <c r="A183" s="106"/>
    </row>
    <row r="184" spans="1:1" x14ac:dyDescent="0.2">
      <c r="A184" s="106"/>
    </row>
    <row r="185" spans="1:1" x14ac:dyDescent="0.2">
      <c r="A185" s="106"/>
    </row>
    <row r="186" spans="1:1" x14ac:dyDescent="0.2">
      <c r="A186" s="106"/>
    </row>
    <row r="187" spans="1:1" x14ac:dyDescent="0.2">
      <c r="A187" s="106"/>
    </row>
    <row r="188" spans="1:1" x14ac:dyDescent="0.2">
      <c r="A188" s="106"/>
    </row>
    <row r="189" spans="1:1" x14ac:dyDescent="0.2">
      <c r="A189" s="106"/>
    </row>
    <row r="190" spans="1:1" x14ac:dyDescent="0.2">
      <c r="A190" s="106"/>
    </row>
    <row r="191" spans="1:1" x14ac:dyDescent="0.2">
      <c r="A191" s="106"/>
    </row>
    <row r="192" spans="1:1" x14ac:dyDescent="0.2">
      <c r="A192" s="106"/>
    </row>
    <row r="193" spans="1:1" x14ac:dyDescent="0.2">
      <c r="A193" s="106"/>
    </row>
    <row r="194" spans="1:1" x14ac:dyDescent="0.2">
      <c r="A194" s="106"/>
    </row>
    <row r="195" spans="1:1" x14ac:dyDescent="0.2">
      <c r="A195" s="106"/>
    </row>
    <row r="196" spans="1:1" x14ac:dyDescent="0.2">
      <c r="A196" s="106"/>
    </row>
    <row r="197" spans="1:1" x14ac:dyDescent="0.2">
      <c r="A197" s="106"/>
    </row>
    <row r="198" spans="1:1" x14ac:dyDescent="0.2">
      <c r="A198" s="106"/>
    </row>
    <row r="199" spans="1:1" x14ac:dyDescent="0.2">
      <c r="A199" s="106"/>
    </row>
    <row r="200" spans="1:1" x14ac:dyDescent="0.2">
      <c r="A200" s="106"/>
    </row>
    <row r="201" spans="1:1" x14ac:dyDescent="0.2">
      <c r="A201" s="106"/>
    </row>
    <row r="202" spans="1:1" x14ac:dyDescent="0.2">
      <c r="A202" s="106"/>
    </row>
    <row r="203" spans="1:1" x14ac:dyDescent="0.2">
      <c r="A203" s="106"/>
    </row>
    <row r="204" spans="1:1" x14ac:dyDescent="0.2">
      <c r="A204" s="106"/>
    </row>
    <row r="205" spans="1:1" x14ac:dyDescent="0.2">
      <c r="A205" s="106"/>
    </row>
    <row r="206" spans="1:1" x14ac:dyDescent="0.2">
      <c r="A206" s="106"/>
    </row>
    <row r="207" spans="1:1" x14ac:dyDescent="0.2">
      <c r="A207" s="106"/>
    </row>
    <row r="208" spans="1:1" x14ac:dyDescent="0.2">
      <c r="A208" s="106"/>
    </row>
    <row r="209" spans="1:1" x14ac:dyDescent="0.2">
      <c r="A209" s="106"/>
    </row>
    <row r="210" spans="1:1" x14ac:dyDescent="0.2">
      <c r="A210" s="106"/>
    </row>
    <row r="211" spans="1:1" x14ac:dyDescent="0.2">
      <c r="A211" s="106"/>
    </row>
    <row r="212" spans="1:1" x14ac:dyDescent="0.2">
      <c r="A212" s="106"/>
    </row>
    <row r="213" spans="1:1" x14ac:dyDescent="0.2">
      <c r="A213" s="106"/>
    </row>
    <row r="214" spans="1:1" x14ac:dyDescent="0.2">
      <c r="A214" s="106"/>
    </row>
    <row r="215" spans="1:1" x14ac:dyDescent="0.2">
      <c r="A215" s="106"/>
    </row>
    <row r="216" spans="1:1" x14ac:dyDescent="0.2">
      <c r="A216" s="106"/>
    </row>
    <row r="217" spans="1:1" x14ac:dyDescent="0.2">
      <c r="A217" s="106"/>
    </row>
    <row r="218" spans="1:1" x14ac:dyDescent="0.2">
      <c r="A218" s="106"/>
    </row>
    <row r="219" spans="1:1" x14ac:dyDescent="0.2">
      <c r="A219" s="106"/>
    </row>
    <row r="220" spans="1:1" x14ac:dyDescent="0.2">
      <c r="A220" s="106"/>
    </row>
    <row r="221" spans="1:1" x14ac:dyDescent="0.2">
      <c r="A221" s="106"/>
    </row>
    <row r="222" spans="1:1" x14ac:dyDescent="0.2">
      <c r="A222" s="106"/>
    </row>
    <row r="223" spans="1:1" x14ac:dyDescent="0.2">
      <c r="A223" s="106"/>
    </row>
    <row r="224" spans="1:1" x14ac:dyDescent="0.2">
      <c r="A224" s="106"/>
    </row>
    <row r="225" spans="1:1" x14ac:dyDescent="0.2">
      <c r="A225" s="106"/>
    </row>
    <row r="226" spans="1:1" x14ac:dyDescent="0.2">
      <c r="A226" s="106"/>
    </row>
    <row r="227" spans="1:1" x14ac:dyDescent="0.2">
      <c r="A227" s="106"/>
    </row>
    <row r="228" spans="1:1" x14ac:dyDescent="0.2">
      <c r="A228" s="106"/>
    </row>
    <row r="229" spans="1:1" x14ac:dyDescent="0.2">
      <c r="A229" s="106"/>
    </row>
    <row r="230" spans="1:1" x14ac:dyDescent="0.2">
      <c r="A230" s="106"/>
    </row>
    <row r="231" spans="1:1" x14ac:dyDescent="0.2">
      <c r="A231" s="106"/>
    </row>
    <row r="232" spans="1:1" x14ac:dyDescent="0.2">
      <c r="A232" s="106"/>
    </row>
    <row r="233" spans="1:1" x14ac:dyDescent="0.2">
      <c r="A233" s="106"/>
    </row>
    <row r="234" spans="1:1" x14ac:dyDescent="0.2">
      <c r="A234" s="106"/>
    </row>
    <row r="235" spans="1:1" x14ac:dyDescent="0.2">
      <c r="A235" s="106"/>
    </row>
    <row r="236" spans="1:1" x14ac:dyDescent="0.2">
      <c r="A236" s="106"/>
    </row>
    <row r="237" spans="1:1" x14ac:dyDescent="0.2">
      <c r="A237" s="106"/>
    </row>
    <row r="238" spans="1:1" x14ac:dyDescent="0.2">
      <c r="A238" s="106"/>
    </row>
    <row r="239" spans="1:1" x14ac:dyDescent="0.2">
      <c r="A239" s="106"/>
    </row>
    <row r="240" spans="1:1" x14ac:dyDescent="0.2">
      <c r="A240" s="106"/>
    </row>
    <row r="241" spans="1:1" x14ac:dyDescent="0.2">
      <c r="A241" s="106"/>
    </row>
    <row r="242" spans="1:1" x14ac:dyDescent="0.2">
      <c r="A242" s="106"/>
    </row>
    <row r="243" spans="1:1" x14ac:dyDescent="0.2">
      <c r="A243" s="106"/>
    </row>
    <row r="244" spans="1:1" x14ac:dyDescent="0.2">
      <c r="A244" s="106"/>
    </row>
    <row r="245" spans="1:1" x14ac:dyDescent="0.2">
      <c r="A245" s="106"/>
    </row>
    <row r="246" spans="1:1" x14ac:dyDescent="0.2">
      <c r="A246" s="106"/>
    </row>
    <row r="247" spans="1:1" x14ac:dyDescent="0.2">
      <c r="A247" s="106"/>
    </row>
    <row r="248" spans="1:1" x14ac:dyDescent="0.2">
      <c r="A248" s="106"/>
    </row>
    <row r="249" spans="1:1" x14ac:dyDescent="0.2">
      <c r="A249" s="106"/>
    </row>
    <row r="250" spans="1:1" x14ac:dyDescent="0.2">
      <c r="A250" s="106"/>
    </row>
    <row r="251" spans="1:1" x14ac:dyDescent="0.2">
      <c r="A251" s="106"/>
    </row>
    <row r="252" spans="1:1" x14ac:dyDescent="0.2">
      <c r="A252" s="106"/>
    </row>
    <row r="253" spans="1:1" x14ac:dyDescent="0.2">
      <c r="A253" s="106"/>
    </row>
    <row r="254" spans="1:1" x14ac:dyDescent="0.2">
      <c r="A254" s="106"/>
    </row>
    <row r="255" spans="1:1" x14ac:dyDescent="0.2">
      <c r="A255" s="106"/>
    </row>
    <row r="256" spans="1:1" x14ac:dyDescent="0.2">
      <c r="A256" s="106"/>
    </row>
    <row r="257" spans="1:1" x14ac:dyDescent="0.2">
      <c r="A257" s="106"/>
    </row>
    <row r="258" spans="1:1" x14ac:dyDescent="0.2">
      <c r="A258" s="106"/>
    </row>
    <row r="259" spans="1:1" x14ac:dyDescent="0.2">
      <c r="A259" s="106"/>
    </row>
    <row r="260" spans="1:1" x14ac:dyDescent="0.2">
      <c r="A260" s="106"/>
    </row>
    <row r="261" spans="1:1" x14ac:dyDescent="0.2">
      <c r="A261" s="106"/>
    </row>
    <row r="262" spans="1:1" x14ac:dyDescent="0.2">
      <c r="A262" s="106"/>
    </row>
    <row r="263" spans="1:1" x14ac:dyDescent="0.2">
      <c r="A263" s="106"/>
    </row>
    <row r="264" spans="1:1" x14ac:dyDescent="0.2">
      <c r="A264" s="106"/>
    </row>
    <row r="265" spans="1:1" x14ac:dyDescent="0.2">
      <c r="A265" s="106"/>
    </row>
    <row r="266" spans="1:1" x14ac:dyDescent="0.2">
      <c r="A266" s="106"/>
    </row>
    <row r="267" spans="1:1" x14ac:dyDescent="0.2">
      <c r="A267" s="106"/>
    </row>
    <row r="268" spans="1:1" x14ac:dyDescent="0.2">
      <c r="A268" s="106"/>
    </row>
    <row r="269" spans="1:1" x14ac:dyDescent="0.2">
      <c r="A269" s="106"/>
    </row>
    <row r="270" spans="1:1" x14ac:dyDescent="0.2">
      <c r="A270" s="106"/>
    </row>
    <row r="271" spans="1:1" x14ac:dyDescent="0.2">
      <c r="A271" s="106"/>
    </row>
    <row r="272" spans="1:1" x14ac:dyDescent="0.2">
      <c r="A272" s="106"/>
    </row>
    <row r="273" spans="1:1" x14ac:dyDescent="0.2">
      <c r="A273" s="106"/>
    </row>
    <row r="274" spans="1:1" x14ac:dyDescent="0.2">
      <c r="A274" s="106"/>
    </row>
    <row r="275" spans="1:1" x14ac:dyDescent="0.2">
      <c r="A275" s="106"/>
    </row>
    <row r="276" spans="1:1" x14ac:dyDescent="0.2">
      <c r="A276" s="106"/>
    </row>
    <row r="277" spans="1:1" x14ac:dyDescent="0.2">
      <c r="A277" s="106"/>
    </row>
    <row r="278" spans="1:1" x14ac:dyDescent="0.2">
      <c r="A278" s="106"/>
    </row>
    <row r="279" spans="1:1" x14ac:dyDescent="0.2">
      <c r="A279" s="106"/>
    </row>
    <row r="280" spans="1:1" x14ac:dyDescent="0.2">
      <c r="A280" s="106"/>
    </row>
    <row r="281" spans="1:1" x14ac:dyDescent="0.2">
      <c r="A281" s="106"/>
    </row>
    <row r="282" spans="1:1" x14ac:dyDescent="0.2">
      <c r="A282" s="106"/>
    </row>
    <row r="283" spans="1:1" x14ac:dyDescent="0.2">
      <c r="A283" s="106"/>
    </row>
    <row r="284" spans="1:1" x14ac:dyDescent="0.2">
      <c r="A284" s="106"/>
    </row>
    <row r="285" spans="1:1" x14ac:dyDescent="0.2">
      <c r="A285" s="106"/>
    </row>
    <row r="286" spans="1:1" x14ac:dyDescent="0.2">
      <c r="A286" s="106"/>
    </row>
    <row r="287" spans="1:1" x14ac:dyDescent="0.2">
      <c r="A287" s="106"/>
    </row>
    <row r="288" spans="1:1" x14ac:dyDescent="0.2">
      <c r="A288" s="106"/>
    </row>
    <row r="289" spans="1:1" x14ac:dyDescent="0.2">
      <c r="A289" s="106"/>
    </row>
    <row r="290" spans="1:1" x14ac:dyDescent="0.2">
      <c r="A290" s="106"/>
    </row>
    <row r="291" spans="1:1" x14ac:dyDescent="0.2">
      <c r="A291" s="106"/>
    </row>
    <row r="292" spans="1:1" x14ac:dyDescent="0.2">
      <c r="A292" s="106"/>
    </row>
    <row r="293" spans="1:1" x14ac:dyDescent="0.2">
      <c r="A293" s="106"/>
    </row>
    <row r="294" spans="1:1" x14ac:dyDescent="0.2">
      <c r="A294" s="106"/>
    </row>
    <row r="295" spans="1:1" x14ac:dyDescent="0.2">
      <c r="A295" s="106"/>
    </row>
    <row r="296" spans="1:1" x14ac:dyDescent="0.2">
      <c r="A296" s="106"/>
    </row>
    <row r="297" spans="1:1" x14ac:dyDescent="0.2">
      <c r="A297" s="106"/>
    </row>
    <row r="298" spans="1:1" x14ac:dyDescent="0.2">
      <c r="A298" s="106"/>
    </row>
    <row r="299" spans="1:1" x14ac:dyDescent="0.2">
      <c r="A299" s="106"/>
    </row>
    <row r="300" spans="1:1" x14ac:dyDescent="0.2">
      <c r="A300" s="106"/>
    </row>
    <row r="301" spans="1:1" x14ac:dyDescent="0.2">
      <c r="A301" s="106"/>
    </row>
    <row r="302" spans="1:1" x14ac:dyDescent="0.2">
      <c r="A302" s="106"/>
    </row>
    <row r="303" spans="1:1" x14ac:dyDescent="0.2">
      <c r="A303" s="106"/>
    </row>
    <row r="304" spans="1:1" x14ac:dyDescent="0.2">
      <c r="A304" s="106"/>
    </row>
    <row r="305" spans="1:1" x14ac:dyDescent="0.2">
      <c r="A305" s="106"/>
    </row>
    <row r="306" spans="1:1" x14ac:dyDescent="0.2">
      <c r="A306" s="106"/>
    </row>
    <row r="307" spans="1:1" x14ac:dyDescent="0.2">
      <c r="A307" s="106"/>
    </row>
    <row r="308" spans="1:1" x14ac:dyDescent="0.2">
      <c r="A308" s="106"/>
    </row>
    <row r="309" spans="1:1" x14ac:dyDescent="0.2">
      <c r="A309" s="106"/>
    </row>
    <row r="310" spans="1:1" x14ac:dyDescent="0.2">
      <c r="A310" s="106"/>
    </row>
    <row r="311" spans="1:1" x14ac:dyDescent="0.2">
      <c r="A311" s="106"/>
    </row>
    <row r="312" spans="1:1" x14ac:dyDescent="0.2">
      <c r="A312" s="106"/>
    </row>
    <row r="313" spans="1:1" x14ac:dyDescent="0.2">
      <c r="A313" s="106"/>
    </row>
    <row r="314" spans="1:1" x14ac:dyDescent="0.2">
      <c r="A314" s="106"/>
    </row>
    <row r="315" spans="1:1" x14ac:dyDescent="0.2">
      <c r="A315" s="106"/>
    </row>
    <row r="316" spans="1:1" x14ac:dyDescent="0.2">
      <c r="A316" s="106"/>
    </row>
    <row r="317" spans="1:1" x14ac:dyDescent="0.2">
      <c r="A317" s="106"/>
    </row>
    <row r="318" spans="1:1" x14ac:dyDescent="0.2">
      <c r="A318" s="106"/>
    </row>
    <row r="319" spans="1:1" x14ac:dyDescent="0.2">
      <c r="A319" s="106"/>
    </row>
    <row r="320" spans="1:1" x14ac:dyDescent="0.2">
      <c r="A320" s="106"/>
    </row>
    <row r="321" spans="1:1" x14ac:dyDescent="0.2">
      <c r="A321" s="106"/>
    </row>
    <row r="322" spans="1:1" x14ac:dyDescent="0.2">
      <c r="A322" s="106"/>
    </row>
    <row r="323" spans="1:1" x14ac:dyDescent="0.2">
      <c r="A323" s="106"/>
    </row>
    <row r="324" spans="1:1" x14ac:dyDescent="0.2">
      <c r="A324" s="106"/>
    </row>
    <row r="325" spans="1:1" x14ac:dyDescent="0.2">
      <c r="A325" s="106"/>
    </row>
    <row r="326" spans="1:1" x14ac:dyDescent="0.2">
      <c r="A326" s="106"/>
    </row>
    <row r="327" spans="1:1" x14ac:dyDescent="0.2">
      <c r="A327" s="106"/>
    </row>
    <row r="328" spans="1:1" x14ac:dyDescent="0.2">
      <c r="A328" s="106"/>
    </row>
    <row r="329" spans="1:1" x14ac:dyDescent="0.2">
      <c r="A329" s="106"/>
    </row>
    <row r="330" spans="1:1" x14ac:dyDescent="0.2">
      <c r="A330" s="106"/>
    </row>
    <row r="331" spans="1:1" x14ac:dyDescent="0.2">
      <c r="A331" s="106"/>
    </row>
    <row r="332" spans="1:1" x14ac:dyDescent="0.2">
      <c r="A332" s="106"/>
    </row>
    <row r="333" spans="1:1" x14ac:dyDescent="0.2">
      <c r="A333" s="106"/>
    </row>
    <row r="334" spans="1:1" x14ac:dyDescent="0.2">
      <c r="A334" s="107"/>
    </row>
    <row r="335" spans="1:1" x14ac:dyDescent="0.2">
      <c r="A335" s="107"/>
    </row>
    <row r="336" spans="1:1" x14ac:dyDescent="0.2">
      <c r="A336" s="107"/>
    </row>
    <row r="337" spans="1:1" x14ac:dyDescent="0.2">
      <c r="A337" s="107"/>
    </row>
    <row r="338" spans="1:1" x14ac:dyDescent="0.2">
      <c r="A338" s="107"/>
    </row>
    <row r="339" spans="1:1" x14ac:dyDescent="0.2">
      <c r="A339" s="107"/>
    </row>
    <row r="340" spans="1:1" x14ac:dyDescent="0.2">
      <c r="A340" s="107"/>
    </row>
    <row r="341" spans="1:1" x14ac:dyDescent="0.2">
      <c r="A341" s="107"/>
    </row>
    <row r="342" spans="1:1" x14ac:dyDescent="0.2">
      <c r="A342" s="107"/>
    </row>
    <row r="343" spans="1:1" x14ac:dyDescent="0.2">
      <c r="A343" s="107"/>
    </row>
    <row r="344" spans="1:1" x14ac:dyDescent="0.2">
      <c r="A344" s="107"/>
    </row>
    <row r="345" spans="1:1" x14ac:dyDescent="0.2">
      <c r="A345" s="107"/>
    </row>
    <row r="346" spans="1:1" x14ac:dyDescent="0.2">
      <c r="A346" s="107"/>
    </row>
    <row r="347" spans="1:1" x14ac:dyDescent="0.2">
      <c r="A347" s="107"/>
    </row>
    <row r="348" spans="1:1" x14ac:dyDescent="0.2">
      <c r="A348" s="107"/>
    </row>
    <row r="349" spans="1:1" x14ac:dyDescent="0.2">
      <c r="A349" s="107"/>
    </row>
    <row r="350" spans="1:1" x14ac:dyDescent="0.2">
      <c r="A350" s="107"/>
    </row>
    <row r="351" spans="1:1" x14ac:dyDescent="0.2">
      <c r="A351" s="107"/>
    </row>
    <row r="352" spans="1:1" x14ac:dyDescent="0.2">
      <c r="A352" s="107"/>
    </row>
    <row r="353" spans="1:1" x14ac:dyDescent="0.2">
      <c r="A353" s="107"/>
    </row>
    <row r="354" spans="1:1" x14ac:dyDescent="0.2">
      <c r="A354" s="107"/>
    </row>
    <row r="355" spans="1:1" x14ac:dyDescent="0.2">
      <c r="A355" s="107"/>
    </row>
    <row r="356" spans="1:1" x14ac:dyDescent="0.2">
      <c r="A356" s="107"/>
    </row>
    <row r="357" spans="1:1" x14ac:dyDescent="0.2">
      <c r="A357" s="107"/>
    </row>
    <row r="358" spans="1:1" x14ac:dyDescent="0.2">
      <c r="A358" s="107"/>
    </row>
  </sheetData>
  <phoneticPr fontId="7" type="noConversion"/>
  <hyperlinks>
    <hyperlink ref="A5" location="INDICE!A14" display="VOLVER AL INDICE" xr:uid="{00000000-0004-0000-4100-000000000000}"/>
  </hyperlinks>
  <pageMargins left="0.75" right="0.75" top="1" bottom="1" header="0" footer="0"/>
  <headerFooter alignWithMargins="0"/>
  <ignoredErrors>
    <ignoredError sqref="Z10:Z41" formulaRange="1"/>
  </ignoredError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70"/>
  <dimension ref="A1:AC358"/>
  <sheetViews>
    <sheetView zoomScale="130" zoomScaleNormal="130" workbookViewId="0">
      <pane xSplit="1" ySplit="9" topLeftCell="B10" activePane="bottomRight" state="frozen"/>
      <selection activeCell="Q54" sqref="Q54"/>
      <selection pane="topRight" activeCell="Q54" sqref="Q54"/>
      <selection pane="bottomLeft" activeCell="Q54" sqref="Q54"/>
      <selection pane="bottomRight" activeCell="A5" sqref="A5"/>
    </sheetView>
  </sheetViews>
  <sheetFormatPr baseColWidth="10" defaultColWidth="9.140625" defaultRowHeight="12.75" x14ac:dyDescent="0.2"/>
  <cols>
    <col min="1" max="1" width="9.7109375" style="108" bestFit="1" customWidth="1"/>
    <col min="2" max="26" width="14.7109375" style="21" customWidth="1"/>
    <col min="27" max="16384" width="9.140625" style="21"/>
  </cols>
  <sheetData>
    <row r="1" spans="1:26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26" s="44" customFormat="1" ht="26.25" customHeight="1" x14ac:dyDescent="0.2">
      <c r="A2" s="102" t="s">
        <v>6</v>
      </c>
      <c r="B2" s="30" t="s">
        <v>123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Deuda Pública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26" s="44" customFormat="1" ht="12.75" customHeight="1" x14ac:dyDescent="0.2">
      <c r="A3" s="102" t="s">
        <v>1825</v>
      </c>
      <c r="B3" s="19" t="s">
        <v>1836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26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26" s="44" customFormat="1" ht="33.75" customHeight="1" x14ac:dyDescent="0.2">
      <c r="A5" s="103" t="s">
        <v>1839</v>
      </c>
      <c r="B5" s="18" t="s">
        <v>1852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26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26" s="44" customFormat="1" ht="22.5" customHeight="1" x14ac:dyDescent="0.2">
      <c r="A7" s="102" t="s">
        <v>1840</v>
      </c>
      <c r="B7" s="25" t="s">
        <v>1850</v>
      </c>
      <c r="C7" s="40" t="s">
        <v>1850</v>
      </c>
      <c r="D7" s="40" t="s">
        <v>1850</v>
      </c>
      <c r="E7" s="40" t="s">
        <v>1850</v>
      </c>
      <c r="F7" s="40" t="s">
        <v>1850</v>
      </c>
      <c r="G7" s="40" t="s">
        <v>1850</v>
      </c>
      <c r="H7" s="40" t="s">
        <v>1850</v>
      </c>
      <c r="I7" s="40" t="s">
        <v>1850</v>
      </c>
      <c r="J7" s="40" t="s">
        <v>1850</v>
      </c>
      <c r="K7" s="40" t="s">
        <v>1850</v>
      </c>
      <c r="L7" s="40" t="s">
        <v>1850</v>
      </c>
      <c r="M7" s="40" t="s">
        <v>1850</v>
      </c>
      <c r="N7" s="40" t="s">
        <v>1850</v>
      </c>
      <c r="O7" s="40" t="s">
        <v>1850</v>
      </c>
      <c r="P7" s="40" t="s">
        <v>1850</v>
      </c>
      <c r="Q7" s="40" t="s">
        <v>1850</v>
      </c>
      <c r="R7" s="40" t="s">
        <v>1850</v>
      </c>
      <c r="S7" s="40" t="s">
        <v>1850</v>
      </c>
      <c r="T7" s="40" t="s">
        <v>1850</v>
      </c>
      <c r="U7" s="40" t="s">
        <v>1850</v>
      </c>
      <c r="V7" s="40" t="s">
        <v>1850</v>
      </c>
      <c r="W7" s="40" t="s">
        <v>1850</v>
      </c>
      <c r="X7" s="40" t="s">
        <v>1850</v>
      </c>
      <c r="Y7" s="40" t="s">
        <v>1850</v>
      </c>
      <c r="Z7" s="41" t="s">
        <v>1850</v>
      </c>
    </row>
    <row r="8" spans="1:26" s="44" customFormat="1" ht="11.25" x14ac:dyDescent="0.2">
      <c r="A8" s="104" t="s">
        <v>1841</v>
      </c>
      <c r="B8" s="121" t="s">
        <v>1800</v>
      </c>
      <c r="C8" s="122" t="s">
        <v>1801</v>
      </c>
      <c r="D8" s="122" t="s">
        <v>1802</v>
      </c>
      <c r="E8" s="124" t="s">
        <v>1803</v>
      </c>
      <c r="F8" s="122" t="s">
        <v>1804</v>
      </c>
      <c r="G8" s="122" t="s">
        <v>1805</v>
      </c>
      <c r="H8" s="124" t="s">
        <v>1806</v>
      </c>
      <c r="I8" s="122" t="s">
        <v>1807</v>
      </c>
      <c r="J8" s="122" t="s">
        <v>1808</v>
      </c>
      <c r="K8" s="124" t="s">
        <v>1809</v>
      </c>
      <c r="L8" s="122" t="s">
        <v>1810</v>
      </c>
      <c r="M8" s="122" t="s">
        <v>1811</v>
      </c>
      <c r="N8" s="124" t="s">
        <v>1812</v>
      </c>
      <c r="O8" s="122" t="s">
        <v>1813</v>
      </c>
      <c r="P8" s="122" t="s">
        <v>1814</v>
      </c>
      <c r="Q8" s="124" t="s">
        <v>1815</v>
      </c>
      <c r="R8" s="122" t="s">
        <v>1816</v>
      </c>
      <c r="S8" s="122" t="s">
        <v>1817</v>
      </c>
      <c r="T8" s="122" t="s">
        <v>1818</v>
      </c>
      <c r="U8" s="122" t="s">
        <v>1819</v>
      </c>
      <c r="V8" s="122" t="s">
        <v>1820</v>
      </c>
      <c r="W8" s="122" t="s">
        <v>1821</v>
      </c>
      <c r="X8" s="122" t="s">
        <v>1822</v>
      </c>
      <c r="Y8" s="122" t="s">
        <v>1823</v>
      </c>
      <c r="Z8" s="123" t="s">
        <v>1824</v>
      </c>
    </row>
    <row r="9" spans="1:26" s="45" customFormat="1" ht="23.25" customHeight="1" thickBot="1" x14ac:dyDescent="0.25">
      <c r="A9" s="105" t="s">
        <v>162</v>
      </c>
      <c r="B9" s="71" t="s">
        <v>84</v>
      </c>
      <c r="C9" s="23" t="s">
        <v>139</v>
      </c>
      <c r="D9" s="23" t="s">
        <v>140</v>
      </c>
      <c r="E9" s="32" t="s">
        <v>141</v>
      </c>
      <c r="F9" s="23" t="s">
        <v>142</v>
      </c>
      <c r="G9" s="23" t="s">
        <v>143</v>
      </c>
      <c r="H9" s="32" t="s">
        <v>144</v>
      </c>
      <c r="I9" s="23" t="s">
        <v>145</v>
      </c>
      <c r="J9" s="23" t="s">
        <v>146</v>
      </c>
      <c r="K9" s="32" t="s">
        <v>147</v>
      </c>
      <c r="L9" s="23" t="s">
        <v>148</v>
      </c>
      <c r="M9" s="23" t="s">
        <v>149</v>
      </c>
      <c r="N9" s="32" t="s">
        <v>150</v>
      </c>
      <c r="O9" s="23" t="s">
        <v>151</v>
      </c>
      <c r="P9" s="23" t="s">
        <v>152</v>
      </c>
      <c r="Q9" s="32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33" t="s">
        <v>161</v>
      </c>
    </row>
    <row r="10" spans="1:26" s="1" customFormat="1" ht="13.7" customHeight="1" thickBot="1" x14ac:dyDescent="0.25">
      <c r="A10" s="109">
        <v>1992</v>
      </c>
      <c r="B10" s="128">
        <v>51.2804535</v>
      </c>
      <c r="C10" s="128">
        <v>161.483</v>
      </c>
      <c r="D10" s="128">
        <v>8.4655682500000005</v>
      </c>
      <c r="E10" s="128">
        <v>42.628754260000001</v>
      </c>
      <c r="F10" s="66">
        <v>3.7963400000000003</v>
      </c>
      <c r="G10" s="128">
        <v>0.68534000000000006</v>
      </c>
      <c r="H10" s="128">
        <v>10.549704999999999</v>
      </c>
      <c r="I10" s="128">
        <v>2.4143948900000001</v>
      </c>
      <c r="J10" s="128">
        <v>17.266893</v>
      </c>
      <c r="K10" s="128">
        <v>0.11528000000000001</v>
      </c>
      <c r="L10" s="128">
        <v>0.158</v>
      </c>
      <c r="M10" s="128">
        <v>1.9950000000000001</v>
      </c>
      <c r="N10" s="128">
        <v>15.653864</v>
      </c>
      <c r="O10" s="128">
        <v>3.3799999999999997E-2</v>
      </c>
      <c r="P10" s="128">
        <v>5.952</v>
      </c>
      <c r="Q10" s="128">
        <v>16.423999999999999</v>
      </c>
      <c r="R10" s="128">
        <v>6.95623477</v>
      </c>
      <c r="S10" s="128">
        <v>1.5249999999999999</v>
      </c>
      <c r="T10" s="70"/>
      <c r="U10" s="128">
        <v>0.73245000000000005</v>
      </c>
      <c r="V10" s="128">
        <v>1.35814418</v>
      </c>
      <c r="W10" s="128">
        <v>0.23499999999999999</v>
      </c>
      <c r="X10" s="128">
        <v>3.5474000000000001</v>
      </c>
      <c r="Y10" s="128">
        <v>0.18714555999999999</v>
      </c>
      <c r="Z10" s="35">
        <f>SUM(B10:Y10)</f>
        <v>353.44376740999985</v>
      </c>
    </row>
    <row r="11" spans="1:26" s="1" customFormat="1" ht="13.7" customHeight="1" x14ac:dyDescent="0.2">
      <c r="A11" s="109">
        <v>1993</v>
      </c>
      <c r="B11" s="42">
        <v>19.57</v>
      </c>
      <c r="C11" s="43">
        <v>145</v>
      </c>
      <c r="D11" s="43">
        <v>1.7390000000000001</v>
      </c>
      <c r="E11" s="43">
        <v>86.090999999999994</v>
      </c>
      <c r="F11" s="43">
        <v>15.74438608</v>
      </c>
      <c r="G11" s="43">
        <v>0.75060000000000004</v>
      </c>
      <c r="H11" s="43">
        <v>20.355128659999998</v>
      </c>
      <c r="I11" s="43">
        <v>4.29056237</v>
      </c>
      <c r="J11" s="43">
        <v>30.236163000000001</v>
      </c>
      <c r="K11" s="43">
        <v>23.522599999999997</v>
      </c>
      <c r="L11" s="43">
        <v>2.383</v>
      </c>
      <c r="M11" s="43">
        <v>0.85109999999999997</v>
      </c>
      <c r="N11" s="43">
        <v>8.4700000000000006</v>
      </c>
      <c r="O11" s="43">
        <v>4.1210000000000004</v>
      </c>
      <c r="P11" s="43">
        <v>8.7693899999999996</v>
      </c>
      <c r="Q11" s="43">
        <v>61.918999999999997</v>
      </c>
      <c r="R11" s="43">
        <v>6.8864099999999997</v>
      </c>
      <c r="S11" s="43">
        <v>6.0046999999999997</v>
      </c>
      <c r="T11" s="66">
        <v>4.9948570000000005E-2</v>
      </c>
      <c r="U11" s="43">
        <v>0.12488969</v>
      </c>
      <c r="V11" s="43">
        <v>1.119</v>
      </c>
      <c r="W11" s="43">
        <v>18.412500000000001</v>
      </c>
      <c r="X11" s="43">
        <v>4.6449999999999996</v>
      </c>
      <c r="Y11" s="37">
        <v>5.9513000000000003E-4</v>
      </c>
      <c r="Z11" s="36">
        <f t="shared" ref="Z11:Z41" si="0">SUM(B11:Y11)</f>
        <v>471.05597349999999</v>
      </c>
    </row>
    <row r="12" spans="1:26" s="1" customFormat="1" ht="13.7" customHeight="1" x14ac:dyDescent="0.2">
      <c r="A12" s="109">
        <v>1994</v>
      </c>
      <c r="B12" s="42">
        <v>99.078999999999994</v>
      </c>
      <c r="C12" s="43">
        <v>151</v>
      </c>
      <c r="D12" s="43">
        <v>13.253806999999997</v>
      </c>
      <c r="E12" s="43">
        <v>112.758</v>
      </c>
      <c r="F12" s="43">
        <v>20.266689999999997</v>
      </c>
      <c r="G12" s="43">
        <v>5.5893999999999995</v>
      </c>
      <c r="H12" s="43">
        <v>6.0579999999999998</v>
      </c>
      <c r="I12" s="43">
        <v>23.763999999999999</v>
      </c>
      <c r="J12" s="43">
        <v>52.7485</v>
      </c>
      <c r="K12" s="43">
        <v>0.66771500000000006</v>
      </c>
      <c r="L12" s="43">
        <v>0.34100000000000003</v>
      </c>
      <c r="M12" s="43">
        <v>0.467086</v>
      </c>
      <c r="N12" s="43">
        <v>13.902987999999999</v>
      </c>
      <c r="O12" s="43">
        <v>5.7378999999999998</v>
      </c>
      <c r="P12" s="43">
        <v>25.4575</v>
      </c>
      <c r="Q12" s="43">
        <v>7.1909999999999998</v>
      </c>
      <c r="R12" s="43">
        <v>5.5884900000000002</v>
      </c>
      <c r="S12" s="43">
        <v>5.1619999999999999</v>
      </c>
      <c r="T12" s="43">
        <v>0.10051373</v>
      </c>
      <c r="U12" s="43">
        <v>0.50218121000000004</v>
      </c>
      <c r="V12" s="43">
        <v>3.2225670000000002</v>
      </c>
      <c r="W12" s="43">
        <v>12.742042000000001</v>
      </c>
      <c r="X12" s="43">
        <v>5.4420000000000002</v>
      </c>
      <c r="Y12" s="37">
        <v>1.7299999999999998E-4</v>
      </c>
      <c r="Z12" s="36">
        <f t="shared" si="0"/>
        <v>571.04255294000006</v>
      </c>
    </row>
    <row r="13" spans="1:26" s="1" customFormat="1" ht="13.7" customHeight="1" x14ac:dyDescent="0.2">
      <c r="A13" s="109">
        <v>1995</v>
      </c>
      <c r="B13" s="42">
        <v>77.967904910000001</v>
      </c>
      <c r="C13" s="43">
        <v>150.08100664</v>
      </c>
      <c r="D13" s="43">
        <v>6.9749999999999996</v>
      </c>
      <c r="E13" s="43">
        <v>122.66510579</v>
      </c>
      <c r="F13" s="43">
        <v>27.217616000000003</v>
      </c>
      <c r="G13" s="43">
        <v>17.600000000000001</v>
      </c>
      <c r="H13" s="43">
        <v>15.9315</v>
      </c>
      <c r="I13" s="43">
        <v>53.170331609999998</v>
      </c>
      <c r="J13" s="43">
        <v>51.053547999999992</v>
      </c>
      <c r="K13" s="43">
        <v>12.475</v>
      </c>
      <c r="L13" s="43">
        <v>0.82599999999999996</v>
      </c>
      <c r="M13" s="43">
        <v>0.36694099999999996</v>
      </c>
      <c r="N13" s="43">
        <v>56.955117999999999</v>
      </c>
      <c r="O13" s="43">
        <v>3.6450230299999999</v>
      </c>
      <c r="P13" s="43">
        <v>17.367000000000001</v>
      </c>
      <c r="Q13" s="43">
        <v>35.299999999999997</v>
      </c>
      <c r="R13" s="43">
        <v>11.727755460000001</v>
      </c>
      <c r="S13" s="43">
        <v>13.83857892</v>
      </c>
      <c r="T13" s="43">
        <v>0</v>
      </c>
      <c r="U13" s="43">
        <v>0.45999468999999998</v>
      </c>
      <c r="V13" s="43">
        <v>6.4851957499999999</v>
      </c>
      <c r="W13" s="43">
        <v>21.025213999999998</v>
      </c>
      <c r="X13" s="43">
        <v>17.724</v>
      </c>
      <c r="Y13" s="37">
        <v>0</v>
      </c>
      <c r="Z13" s="36">
        <f t="shared" si="0"/>
        <v>720.85783380000009</v>
      </c>
    </row>
    <row r="14" spans="1:26" s="1" customFormat="1" ht="13.7" customHeight="1" x14ac:dyDescent="0.2">
      <c r="A14" s="109">
        <v>1996</v>
      </c>
      <c r="B14" s="42">
        <v>139.50590976999999</v>
      </c>
      <c r="C14" s="43">
        <v>290.24605681999992</v>
      </c>
      <c r="D14" s="43">
        <v>15.58243227</v>
      </c>
      <c r="E14" s="43">
        <v>95.514477760000005</v>
      </c>
      <c r="F14" s="43">
        <v>9.9720433699999997</v>
      </c>
      <c r="G14" s="43">
        <v>21.9693</v>
      </c>
      <c r="H14" s="43">
        <v>20.767276930000001</v>
      </c>
      <c r="I14" s="43">
        <v>68.038612999999998</v>
      </c>
      <c r="J14" s="43">
        <v>59.969987589999995</v>
      </c>
      <c r="K14" s="43">
        <v>20.81725187</v>
      </c>
      <c r="L14" s="43">
        <v>1.69018622</v>
      </c>
      <c r="M14" s="43">
        <v>3.56521</v>
      </c>
      <c r="N14" s="43">
        <v>44.19</v>
      </c>
      <c r="O14" s="43">
        <v>25.062799949999995</v>
      </c>
      <c r="P14" s="43">
        <v>35.832336000000005</v>
      </c>
      <c r="Q14" s="43">
        <v>44.134300000000003</v>
      </c>
      <c r="R14" s="43">
        <v>22.875183129999996</v>
      </c>
      <c r="S14" s="43">
        <v>12.796153</v>
      </c>
      <c r="T14" s="43">
        <v>0</v>
      </c>
      <c r="U14" s="43">
        <v>0.52559316999999994</v>
      </c>
      <c r="V14" s="43">
        <v>17.98248006</v>
      </c>
      <c r="W14" s="43">
        <v>21</v>
      </c>
      <c r="X14" s="43">
        <v>30.661000000000001</v>
      </c>
      <c r="Y14" s="37">
        <v>1.2557566999999998</v>
      </c>
      <c r="Z14" s="36">
        <f t="shared" si="0"/>
        <v>1003.9543476099999</v>
      </c>
    </row>
    <row r="15" spans="1:26" s="1" customFormat="1" ht="13.7" customHeight="1" x14ac:dyDescent="0.2">
      <c r="A15" s="109">
        <v>1997</v>
      </c>
      <c r="B15" s="42">
        <v>126.37966615000001</v>
      </c>
      <c r="C15" s="43">
        <v>229.98001701000001</v>
      </c>
      <c r="D15" s="43">
        <v>19.421376710000001</v>
      </c>
      <c r="E15" s="43">
        <v>81.812617000000003</v>
      </c>
      <c r="F15" s="43">
        <v>22.530086779999998</v>
      </c>
      <c r="G15" s="43">
        <v>29.739599999999999</v>
      </c>
      <c r="H15" s="43">
        <v>19.87281729</v>
      </c>
      <c r="I15" s="43">
        <v>55.379966000000003</v>
      </c>
      <c r="J15" s="43">
        <v>59.578034189999997</v>
      </c>
      <c r="K15" s="43">
        <v>20.937906950000002</v>
      </c>
      <c r="L15" s="43">
        <v>4.4557129999999994</v>
      </c>
      <c r="M15" s="43">
        <v>3.3125833899999999</v>
      </c>
      <c r="N15" s="43">
        <v>106.43</v>
      </c>
      <c r="O15" s="43">
        <v>28.6</v>
      </c>
      <c r="P15" s="43">
        <v>17.771702300000001</v>
      </c>
      <c r="Q15" s="43">
        <v>53.374378999999998</v>
      </c>
      <c r="R15" s="43">
        <v>23.294375580000001</v>
      </c>
      <c r="S15" s="43">
        <v>27.738433000000001</v>
      </c>
      <c r="T15" s="43">
        <v>3.5873600000000003</v>
      </c>
      <c r="U15" s="43">
        <v>1.6780544799999999</v>
      </c>
      <c r="V15" s="43">
        <v>28.21691796</v>
      </c>
      <c r="W15" s="43">
        <v>25.749915850000001</v>
      </c>
      <c r="X15" s="43">
        <v>56.426000000000002</v>
      </c>
      <c r="Y15" s="37">
        <v>5.9424070599999999</v>
      </c>
      <c r="Z15" s="36">
        <f t="shared" si="0"/>
        <v>1052.2099297</v>
      </c>
    </row>
    <row r="16" spans="1:26" s="1" customFormat="1" ht="13.7" customHeight="1" x14ac:dyDescent="0.2">
      <c r="A16" s="109">
        <v>1998</v>
      </c>
      <c r="B16" s="42">
        <v>101.4267121</v>
      </c>
      <c r="C16" s="43">
        <v>214.72067612999999</v>
      </c>
      <c r="D16" s="43">
        <v>24.439995240000002</v>
      </c>
      <c r="E16" s="43">
        <v>127.68943705000001</v>
      </c>
      <c r="F16" s="43">
        <v>43.384210460000006</v>
      </c>
      <c r="G16" s="43">
        <v>40.329500000000003</v>
      </c>
      <c r="H16" s="43">
        <v>40.137966000000006</v>
      </c>
      <c r="I16" s="43">
        <v>50.45154642</v>
      </c>
      <c r="J16" s="43">
        <v>44.312756530000001</v>
      </c>
      <c r="K16" s="43">
        <v>32.639733309999997</v>
      </c>
      <c r="L16" s="43">
        <v>4.5382156499999997</v>
      </c>
      <c r="M16" s="43">
        <v>3.4590511500000001</v>
      </c>
      <c r="N16" s="43">
        <v>107.51</v>
      </c>
      <c r="O16" s="43">
        <v>23.460378909999999</v>
      </c>
      <c r="P16" s="43">
        <v>13.58789934</v>
      </c>
      <c r="Q16" s="43">
        <v>73.081999999999994</v>
      </c>
      <c r="R16" s="43">
        <v>33.257909740000002</v>
      </c>
      <c r="S16" s="43">
        <v>32.724465000000002</v>
      </c>
      <c r="T16" s="43">
        <v>4.1621699999999997</v>
      </c>
      <c r="U16" s="43">
        <v>0.49231185</v>
      </c>
      <c r="V16" s="43">
        <v>36.063926119999998</v>
      </c>
      <c r="W16" s="43">
        <v>56.904557650000001</v>
      </c>
      <c r="X16" s="43">
        <v>69.484340500000002</v>
      </c>
      <c r="Y16" s="37">
        <v>11.851000000000001</v>
      </c>
      <c r="Z16" s="36">
        <f t="shared" si="0"/>
        <v>1190.1107591499999</v>
      </c>
    </row>
    <row r="17" spans="1:26" s="1" customFormat="1" ht="13.7" customHeight="1" x14ac:dyDescent="0.2">
      <c r="A17" s="109">
        <v>1999</v>
      </c>
      <c r="B17" s="42">
        <v>114.143</v>
      </c>
      <c r="C17" s="43">
        <v>260.13715811000003</v>
      </c>
      <c r="D17" s="43">
        <v>33.376189599999996</v>
      </c>
      <c r="E17" s="43">
        <v>138.89999733000002</v>
      </c>
      <c r="F17" s="43">
        <v>59.79116527</v>
      </c>
      <c r="G17" s="43">
        <v>72.026200000000003</v>
      </c>
      <c r="H17" s="43">
        <v>57.280782000000002</v>
      </c>
      <c r="I17" s="43">
        <v>57.460746999999998</v>
      </c>
      <c r="J17" s="43">
        <v>93.224267999999995</v>
      </c>
      <c r="K17" s="43">
        <v>47.211756289999997</v>
      </c>
      <c r="L17" s="43">
        <v>8.0156417700000002</v>
      </c>
      <c r="M17" s="43">
        <v>6.5456370700000006</v>
      </c>
      <c r="N17" s="43">
        <v>84.3</v>
      </c>
      <c r="O17" s="43">
        <v>49.4</v>
      </c>
      <c r="P17" s="43">
        <v>43.162939270000003</v>
      </c>
      <c r="Q17" s="43">
        <v>79.482922000000002</v>
      </c>
      <c r="R17" s="43">
        <v>36.780414130000004</v>
      </c>
      <c r="S17" s="43">
        <v>36.120720220000003</v>
      </c>
      <c r="T17" s="43">
        <v>5.2092000000000001</v>
      </c>
      <c r="U17" s="43">
        <v>4.1592361899999997</v>
      </c>
      <c r="V17" s="43">
        <v>43.265480260000004</v>
      </c>
      <c r="W17" s="43">
        <v>16.397416570000001</v>
      </c>
      <c r="X17" s="43">
        <v>72.664000000000001</v>
      </c>
      <c r="Y17" s="37">
        <v>12.387</v>
      </c>
      <c r="Z17" s="36">
        <f t="shared" si="0"/>
        <v>1431.4418710800001</v>
      </c>
    </row>
    <row r="18" spans="1:26" s="1" customFormat="1" ht="13.7" customHeight="1" x14ac:dyDescent="0.2">
      <c r="A18" s="109">
        <v>2000</v>
      </c>
      <c r="B18" s="42">
        <v>88.73556395</v>
      </c>
      <c r="C18" s="43">
        <v>384.66224029</v>
      </c>
      <c r="D18" s="43">
        <v>48.880004849999999</v>
      </c>
      <c r="E18" s="43">
        <v>94.318555000000003</v>
      </c>
      <c r="F18" s="43">
        <v>62.341176829999995</v>
      </c>
      <c r="G18" s="43">
        <v>111.367</v>
      </c>
      <c r="H18" s="43">
        <v>48.912493000000005</v>
      </c>
      <c r="I18" s="43">
        <v>97.943968299999995</v>
      </c>
      <c r="J18" s="43">
        <v>121.27686245</v>
      </c>
      <c r="K18" s="43">
        <v>76.970792879999991</v>
      </c>
      <c r="L18" s="43">
        <v>7.0438354299999997</v>
      </c>
      <c r="M18" s="43">
        <v>14.840419879999999</v>
      </c>
      <c r="N18" s="43">
        <v>97.362229999999997</v>
      </c>
      <c r="O18" s="43">
        <v>95.557867625724114</v>
      </c>
      <c r="P18" s="43">
        <v>78.279459900000006</v>
      </c>
      <c r="Q18" s="43">
        <v>96.004469790000002</v>
      </c>
      <c r="R18" s="43">
        <v>63.393223860000006</v>
      </c>
      <c r="S18" s="43">
        <v>59.084000000000003</v>
      </c>
      <c r="T18" s="43">
        <v>5.74885</v>
      </c>
      <c r="U18" s="43">
        <v>17.92085226</v>
      </c>
      <c r="V18" s="43">
        <v>68.242229999999992</v>
      </c>
      <c r="W18" s="43">
        <v>28.975349269999999</v>
      </c>
      <c r="X18" s="43">
        <v>86.218000000000004</v>
      </c>
      <c r="Y18" s="37">
        <v>18.041454950000002</v>
      </c>
      <c r="Z18" s="36">
        <f t="shared" si="0"/>
        <v>1872.1209005157243</v>
      </c>
    </row>
    <row r="19" spans="1:26" s="1" customFormat="1" ht="13.7" customHeight="1" x14ac:dyDescent="0.2">
      <c r="A19" s="109">
        <v>2001</v>
      </c>
      <c r="B19" s="42">
        <v>69.17089</v>
      </c>
      <c r="C19" s="43">
        <v>584.35294646</v>
      </c>
      <c r="D19" s="43">
        <v>53.095535660000003</v>
      </c>
      <c r="E19" s="43">
        <v>203.52614005016858</v>
      </c>
      <c r="F19" s="43">
        <v>62.586553949999995</v>
      </c>
      <c r="G19" s="43">
        <v>137.7353</v>
      </c>
      <c r="H19" s="43">
        <v>55.874779000000004</v>
      </c>
      <c r="I19" s="43">
        <v>127.67895745</v>
      </c>
      <c r="J19" s="43">
        <v>157.44777540999999</v>
      </c>
      <c r="K19" s="43">
        <v>114.36310021</v>
      </c>
      <c r="L19" s="43">
        <v>9.9758392000000011</v>
      </c>
      <c r="M19" s="43">
        <v>28.357724299999997</v>
      </c>
      <c r="N19" s="43">
        <v>119.04806739999999</v>
      </c>
      <c r="O19" s="43">
        <v>113.11</v>
      </c>
      <c r="P19" s="43">
        <v>86.712004000000007</v>
      </c>
      <c r="Q19" s="43">
        <v>116.99123313999999</v>
      </c>
      <c r="R19" s="43">
        <v>63.979480130000006</v>
      </c>
      <c r="S19" s="43">
        <v>75.889781999999997</v>
      </c>
      <c r="T19" s="43">
        <v>8.377559999999999</v>
      </c>
      <c r="U19" s="43">
        <v>16.010240438315115</v>
      </c>
      <c r="V19" s="43">
        <v>63.200036449999999</v>
      </c>
      <c r="W19" s="43">
        <v>25.404199999999999</v>
      </c>
      <c r="X19" s="43">
        <v>110.13</v>
      </c>
      <c r="Y19" s="37">
        <v>18.582508000000001</v>
      </c>
      <c r="Z19" s="36">
        <f t="shared" si="0"/>
        <v>2421.6006532484844</v>
      </c>
    </row>
    <row r="20" spans="1:26" s="1" customFormat="1" ht="13.7" customHeight="1" x14ac:dyDescent="0.2">
      <c r="A20" s="109">
        <v>2002</v>
      </c>
      <c r="B20" s="42">
        <v>50.753420814958957</v>
      </c>
      <c r="C20" s="43">
        <v>444.85489654041697</v>
      </c>
      <c r="D20" s="43">
        <v>15.675651845727465</v>
      </c>
      <c r="E20" s="43">
        <v>115.86746163012691</v>
      </c>
      <c r="F20" s="43">
        <v>44.560046135027982</v>
      </c>
      <c r="G20" s="43">
        <v>50.351392958381332</v>
      </c>
      <c r="H20" s="43">
        <v>38.439633526490084</v>
      </c>
      <c r="I20" s="43">
        <v>43.640743619105578</v>
      </c>
      <c r="J20" s="43">
        <v>42.578365070896226</v>
      </c>
      <c r="K20" s="43">
        <v>35.392549173319644</v>
      </c>
      <c r="L20" s="43">
        <v>20.707110261159251</v>
      </c>
      <c r="M20" s="43">
        <v>14.321261009742376</v>
      </c>
      <c r="N20" s="43">
        <v>120.84055656110924</v>
      </c>
      <c r="O20" s="43">
        <v>58.765154489807671</v>
      </c>
      <c r="P20" s="43">
        <v>22.92062401704257</v>
      </c>
      <c r="Q20" s="43">
        <v>60.735764023476008</v>
      </c>
      <c r="R20" s="43">
        <v>31.172730913043061</v>
      </c>
      <c r="S20" s="43">
        <v>44.765246596731188</v>
      </c>
      <c r="T20" s="43">
        <v>4.8564030279739692</v>
      </c>
      <c r="U20" s="43">
        <v>15.210154720121622</v>
      </c>
      <c r="V20" s="43">
        <v>97.652505512798228</v>
      </c>
      <c r="W20" s="43">
        <v>16.354601780991842</v>
      </c>
      <c r="X20" s="43">
        <v>76.928491970754422</v>
      </c>
      <c r="Y20" s="37">
        <v>10.344613033403531</v>
      </c>
      <c r="Z20" s="36">
        <f t="shared" si="0"/>
        <v>1477.6893792326059</v>
      </c>
    </row>
    <row r="21" spans="1:26" s="1" customFormat="1" ht="13.7" customHeight="1" x14ac:dyDescent="0.2">
      <c r="A21" s="109">
        <v>2003</v>
      </c>
      <c r="B21" s="42">
        <v>123.85023794573999</v>
      </c>
      <c r="C21" s="43">
        <v>500.90924913844219</v>
      </c>
      <c r="D21" s="43">
        <v>26.891481224192482</v>
      </c>
      <c r="E21" s="43">
        <v>165.94647807829907</v>
      </c>
      <c r="F21" s="43">
        <v>48.003</v>
      </c>
      <c r="G21" s="43">
        <v>89.960431419266683</v>
      </c>
      <c r="H21" s="43">
        <v>36.433368925048804</v>
      </c>
      <c r="I21" s="43">
        <v>67.496224360623131</v>
      </c>
      <c r="J21" s="43">
        <v>60.143053760453867</v>
      </c>
      <c r="K21" s="43">
        <v>54.273728013341298</v>
      </c>
      <c r="L21" s="43">
        <v>15.358094781719478</v>
      </c>
      <c r="M21" s="43">
        <v>17.567093608090506</v>
      </c>
      <c r="N21" s="43">
        <v>140.37860098845556</v>
      </c>
      <c r="O21" s="43">
        <v>60.313322139604928</v>
      </c>
      <c r="P21" s="43">
        <v>51.926585308808804</v>
      </c>
      <c r="Q21" s="43">
        <v>65.274442215420379</v>
      </c>
      <c r="R21" s="43">
        <v>46.60306751249265</v>
      </c>
      <c r="S21" s="43">
        <v>41.008116553294663</v>
      </c>
      <c r="T21" s="43">
        <v>3.4519002015693498</v>
      </c>
      <c r="U21" s="43">
        <v>12.366825514055989</v>
      </c>
      <c r="V21" s="43">
        <v>64.325068738421564</v>
      </c>
      <c r="W21" s="43">
        <v>42.723563123900348</v>
      </c>
      <c r="X21" s="43">
        <v>63.757521952902174</v>
      </c>
      <c r="Y21" s="37">
        <v>8.202542265112438</v>
      </c>
      <c r="Z21" s="36">
        <f t="shared" si="0"/>
        <v>1807.1639977692562</v>
      </c>
    </row>
    <row r="22" spans="1:26" s="1" customFormat="1" ht="13.7" customHeight="1" x14ac:dyDescent="0.2">
      <c r="A22" s="109">
        <v>2004</v>
      </c>
      <c r="B22" s="42">
        <v>127.07764201828</v>
      </c>
      <c r="C22" s="43">
        <v>432.70999972672399</v>
      </c>
      <c r="D22" s="43">
        <v>24.095482987499899</v>
      </c>
      <c r="E22" s="43">
        <v>148.20443662191397</v>
      </c>
      <c r="F22" s="43">
        <v>52.026714532651006</v>
      </c>
      <c r="G22" s="43">
        <v>67.617264036882673</v>
      </c>
      <c r="H22" s="43">
        <v>32.213246523470872</v>
      </c>
      <c r="I22" s="43">
        <v>66.024003626989327</v>
      </c>
      <c r="J22" s="43">
        <v>50.466362556658169</v>
      </c>
      <c r="K22" s="43">
        <v>50.001461798342454</v>
      </c>
      <c r="L22" s="43">
        <v>17.085208288021605</v>
      </c>
      <c r="M22" s="43">
        <v>18.587438357509495</v>
      </c>
      <c r="N22" s="43">
        <v>117.52738738833207</v>
      </c>
      <c r="O22" s="43">
        <v>47.423556442296601</v>
      </c>
      <c r="P22" s="43">
        <v>37.138244512771529</v>
      </c>
      <c r="Q22" s="43">
        <v>52.949539464191176</v>
      </c>
      <c r="R22" s="43">
        <v>37.926655377209116</v>
      </c>
      <c r="S22" s="43">
        <v>73.050272521581903</v>
      </c>
      <c r="T22" s="43">
        <v>3.0644397822</v>
      </c>
      <c r="U22" s="43">
        <v>12.44056984</v>
      </c>
      <c r="V22" s="43">
        <v>53.498452088368509</v>
      </c>
      <c r="W22" s="43">
        <v>65.218485234902673</v>
      </c>
      <c r="X22" s="43">
        <v>67.801344031667696</v>
      </c>
      <c r="Y22" s="37">
        <v>7.0489706464912647</v>
      </c>
      <c r="Z22" s="36">
        <f t="shared" si="0"/>
        <v>1661.1971784049558</v>
      </c>
    </row>
    <row r="23" spans="1:26" s="1" customFormat="1" ht="13.7" customHeight="1" x14ac:dyDescent="0.2">
      <c r="A23" s="109">
        <v>2005</v>
      </c>
      <c r="B23" s="42">
        <v>138.8316686896973</v>
      </c>
      <c r="C23" s="43">
        <v>490.12134100629896</v>
      </c>
      <c r="D23" s="43">
        <v>41.216916669689212</v>
      </c>
      <c r="E23" s="43">
        <v>181.90860432848487</v>
      </c>
      <c r="F23" s="43">
        <v>55.751155722567567</v>
      </c>
      <c r="G23" s="43">
        <v>102.61491734245583</v>
      </c>
      <c r="H23" s="43">
        <v>33.165584506552818</v>
      </c>
      <c r="I23" s="43">
        <v>70.917414187254437</v>
      </c>
      <c r="J23" s="43">
        <v>71.103073722986139</v>
      </c>
      <c r="K23" s="43">
        <v>66.740587505332527</v>
      </c>
      <c r="L23" s="43">
        <v>10.906752596050877</v>
      </c>
      <c r="M23" s="43">
        <v>26.549377286886624</v>
      </c>
      <c r="N23" s="43">
        <v>105.32442493547178</v>
      </c>
      <c r="O23" s="43">
        <v>69.992365538961238</v>
      </c>
      <c r="P23" s="43">
        <v>57.13766657700512</v>
      </c>
      <c r="Q23" s="43">
        <v>82.2361853533139</v>
      </c>
      <c r="R23" s="43">
        <v>37.804030846526693</v>
      </c>
      <c r="S23" s="43">
        <v>44.620282564037019</v>
      </c>
      <c r="T23" s="43">
        <v>5.6111254327999998</v>
      </c>
      <c r="U23" s="43">
        <v>10.167271830199816</v>
      </c>
      <c r="V23" s="43">
        <v>93.708194352536651</v>
      </c>
      <c r="W23" s="43">
        <v>9.7544204589999985</v>
      </c>
      <c r="X23" s="43">
        <v>94.706200515909629</v>
      </c>
      <c r="Y23" s="37">
        <v>10.914263891380383</v>
      </c>
      <c r="Z23" s="36">
        <f t="shared" si="0"/>
        <v>1911.8038258613994</v>
      </c>
    </row>
    <row r="24" spans="1:26" s="1" customFormat="1" ht="13.7" customHeight="1" x14ac:dyDescent="0.2">
      <c r="A24" s="109">
        <v>2006</v>
      </c>
      <c r="B24" s="42">
        <v>176.68083337645584</v>
      </c>
      <c r="C24" s="43">
        <v>758.34363643544521</v>
      </c>
      <c r="D24" s="43">
        <v>35.060609162565605</v>
      </c>
      <c r="E24" s="43">
        <v>213.33745436515829</v>
      </c>
      <c r="F24" s="43">
        <v>53.257043739554916</v>
      </c>
      <c r="G24" s="43">
        <v>95.335730026026511</v>
      </c>
      <c r="H24" s="43">
        <v>31.518737599607224</v>
      </c>
      <c r="I24" s="43">
        <v>71.325103084067308</v>
      </c>
      <c r="J24" s="43">
        <v>63.16137043369045</v>
      </c>
      <c r="K24" s="43">
        <v>55.915000270646182</v>
      </c>
      <c r="L24" s="43">
        <v>11.170325428541428</v>
      </c>
      <c r="M24" s="43">
        <v>18.09856328795745</v>
      </c>
      <c r="N24" s="43">
        <v>160.60431103723792</v>
      </c>
      <c r="O24" s="43">
        <v>64.036057130369684</v>
      </c>
      <c r="P24" s="43">
        <v>51.076689579143391</v>
      </c>
      <c r="Q24" s="43">
        <v>74.631804666770861</v>
      </c>
      <c r="R24" s="43">
        <v>51.411916011636279</v>
      </c>
      <c r="S24" s="43">
        <v>41.392228135414598</v>
      </c>
      <c r="T24" s="43">
        <v>10.810191218985072</v>
      </c>
      <c r="U24" s="43">
        <v>18.517462085842048</v>
      </c>
      <c r="V24" s="43">
        <v>93.313101286150513</v>
      </c>
      <c r="W24" s="43">
        <v>59.374083905360848</v>
      </c>
      <c r="X24" s="43">
        <v>85.012922783179548</v>
      </c>
      <c r="Y24" s="37">
        <v>8.0679255307710793</v>
      </c>
      <c r="Z24" s="36">
        <f t="shared" si="0"/>
        <v>2301.4531005805784</v>
      </c>
    </row>
    <row r="25" spans="1:26" s="1" customFormat="1" ht="13.7" customHeight="1" x14ac:dyDescent="0.2">
      <c r="A25" s="109">
        <v>2007</v>
      </c>
      <c r="B25" s="42">
        <v>123.46917287999999</v>
      </c>
      <c r="C25" s="43">
        <v>900.74576570488671</v>
      </c>
      <c r="D25" s="43">
        <v>35.700831915577126</v>
      </c>
      <c r="E25" s="43">
        <v>254.54917592857294</v>
      </c>
      <c r="F25" s="43">
        <v>65.45047109041991</v>
      </c>
      <c r="G25" s="43">
        <v>111.30531912205561</v>
      </c>
      <c r="H25" s="43">
        <v>33.919636523564471</v>
      </c>
      <c r="I25" s="43">
        <v>80.76720052704222</v>
      </c>
      <c r="J25" s="43">
        <v>79.907420481245993</v>
      </c>
      <c r="K25" s="43">
        <v>76.212481391749648</v>
      </c>
      <c r="L25" s="43">
        <v>10.310155971443841</v>
      </c>
      <c r="M25" s="43">
        <v>18.533189451260931</v>
      </c>
      <c r="N25" s="43">
        <v>129.60232538815345</v>
      </c>
      <c r="O25" s="43">
        <v>74.785484157289233</v>
      </c>
      <c r="P25" s="43">
        <v>99.859066433417453</v>
      </c>
      <c r="Q25" s="43">
        <v>87.01994208224707</v>
      </c>
      <c r="R25" s="43">
        <v>39.637289084768739</v>
      </c>
      <c r="S25" s="43">
        <v>60.238560268238622</v>
      </c>
      <c r="T25" s="43">
        <v>6.7687234054725209</v>
      </c>
      <c r="U25" s="43">
        <v>14.607316732280822</v>
      </c>
      <c r="V25" s="43">
        <v>69.77083390489689</v>
      </c>
      <c r="W25" s="43">
        <v>9.0871632635200665</v>
      </c>
      <c r="X25" s="43">
        <v>105.98043233570061</v>
      </c>
      <c r="Y25" s="37">
        <v>8.9557839718770591</v>
      </c>
      <c r="Z25" s="36">
        <f t="shared" si="0"/>
        <v>2497.1837420156817</v>
      </c>
    </row>
    <row r="26" spans="1:26" s="1" customFormat="1" ht="13.7" customHeight="1" x14ac:dyDescent="0.2">
      <c r="A26" s="109">
        <v>2008</v>
      </c>
      <c r="B26" s="42">
        <v>113.09752284800412</v>
      </c>
      <c r="C26" s="43">
        <v>1005.2787890208448</v>
      </c>
      <c r="D26" s="43">
        <v>41.51837875517954</v>
      </c>
      <c r="E26" s="43">
        <v>276.7305847396081</v>
      </c>
      <c r="F26" s="43">
        <v>76.781975720144601</v>
      </c>
      <c r="G26" s="43">
        <v>121.89633995432263</v>
      </c>
      <c r="H26" s="43">
        <v>29.795398676369217</v>
      </c>
      <c r="I26" s="43">
        <v>91.898761973366717</v>
      </c>
      <c r="J26" s="43">
        <v>101.24014774728053</v>
      </c>
      <c r="K26" s="43">
        <v>53.770256723715853</v>
      </c>
      <c r="L26" s="43">
        <v>9.6042238596616816</v>
      </c>
      <c r="M26" s="43">
        <v>17.5803707344914</v>
      </c>
      <c r="N26" s="43">
        <v>143.06533584342682</v>
      </c>
      <c r="O26" s="43">
        <v>85.113290205244326</v>
      </c>
      <c r="P26" s="43">
        <v>110.90034727304315</v>
      </c>
      <c r="Q26" s="43">
        <v>98.884926160531109</v>
      </c>
      <c r="R26" s="43">
        <v>49.053747164914007</v>
      </c>
      <c r="S26" s="43">
        <v>33.424863761979665</v>
      </c>
      <c r="T26" s="43">
        <v>5.9754665702331877</v>
      </c>
      <c r="U26" s="43">
        <v>13.645426927093988</v>
      </c>
      <c r="V26" s="43">
        <v>51.211266140391913</v>
      </c>
      <c r="W26" s="43">
        <v>7.5824170827610811</v>
      </c>
      <c r="X26" s="43">
        <v>114.63617977554067</v>
      </c>
      <c r="Y26" s="37">
        <v>15.171469298472765</v>
      </c>
      <c r="Z26" s="36">
        <f t="shared" si="0"/>
        <v>2667.8574869566223</v>
      </c>
    </row>
    <row r="27" spans="1:26" s="1" customFormat="1" ht="13.7" customHeight="1" x14ac:dyDescent="0.2">
      <c r="A27" s="109">
        <v>2009</v>
      </c>
      <c r="B27" s="42">
        <v>103.16607797313905</v>
      </c>
      <c r="C27" s="43">
        <v>1303.6272438209519</v>
      </c>
      <c r="D27" s="43">
        <v>42.415081787511077</v>
      </c>
      <c r="E27" s="43">
        <v>333.43725592459509</v>
      </c>
      <c r="F27" s="43">
        <v>69.776107167355519</v>
      </c>
      <c r="G27" s="43">
        <v>141.2321721792631</v>
      </c>
      <c r="H27" s="43">
        <v>27.74947596218297</v>
      </c>
      <c r="I27" s="43">
        <v>102.894216711285</v>
      </c>
      <c r="J27" s="43">
        <v>103.05337005147692</v>
      </c>
      <c r="K27" s="43">
        <v>62.160839111561593</v>
      </c>
      <c r="L27" s="43">
        <v>9.1068914976477089</v>
      </c>
      <c r="M27" s="43">
        <v>21.136703420873381</v>
      </c>
      <c r="N27" s="43">
        <v>154.46648273722599</v>
      </c>
      <c r="O27" s="43">
        <v>91.354082921265274</v>
      </c>
      <c r="P27" s="43">
        <v>121.3891493093881</v>
      </c>
      <c r="Q27" s="43">
        <v>109.72760226816219</v>
      </c>
      <c r="R27" s="43">
        <v>115.03833174153952</v>
      </c>
      <c r="S27" s="43">
        <v>56.197302119876774</v>
      </c>
      <c r="T27" s="43">
        <v>1.6658242224941699</v>
      </c>
      <c r="U27" s="43">
        <v>127.54064641497304</v>
      </c>
      <c r="V27" s="43">
        <v>41.232731854999997</v>
      </c>
      <c r="W27" s="43">
        <v>8.4515622879602663</v>
      </c>
      <c r="X27" s="43">
        <v>133.65536783695356</v>
      </c>
      <c r="Y27" s="37">
        <v>9.7323099514485545</v>
      </c>
      <c r="Z27" s="36">
        <f t="shared" si="0"/>
        <v>3290.206829274131</v>
      </c>
    </row>
    <row r="28" spans="1:26" s="1" customFormat="1" ht="13.7" customHeight="1" x14ac:dyDescent="0.2">
      <c r="A28" s="109">
        <v>2010</v>
      </c>
      <c r="B28" s="42">
        <v>211.8422801409059</v>
      </c>
      <c r="C28" s="43">
        <v>1920.799336323224</v>
      </c>
      <c r="D28" s="43">
        <v>32.270548375055284</v>
      </c>
      <c r="E28" s="43">
        <v>356.44768708605341</v>
      </c>
      <c r="F28" s="43">
        <v>49.119706049120516</v>
      </c>
      <c r="G28" s="43">
        <v>87.447400784978171</v>
      </c>
      <c r="H28" s="43">
        <v>27.729264903464053</v>
      </c>
      <c r="I28" s="43">
        <v>106.75305728288618</v>
      </c>
      <c r="J28" s="43">
        <v>44.897747332149031</v>
      </c>
      <c r="K28" s="43">
        <v>91.641072618514201</v>
      </c>
      <c r="L28" s="43">
        <v>8.3955666576550527</v>
      </c>
      <c r="M28" s="43">
        <v>41.512749421050501</v>
      </c>
      <c r="N28" s="43">
        <v>188.64270410844708</v>
      </c>
      <c r="O28" s="43">
        <v>66.712978164895446</v>
      </c>
      <c r="P28" s="43">
        <v>130.35403979257359</v>
      </c>
      <c r="Q28" s="43">
        <v>105.06099138702228</v>
      </c>
      <c r="R28" s="43">
        <v>97.05818202329769</v>
      </c>
      <c r="S28" s="43">
        <v>25.788681656694433</v>
      </c>
      <c r="T28" s="43">
        <v>1.5512257321990039</v>
      </c>
      <c r="U28" s="43">
        <v>125.89811327938419</v>
      </c>
      <c r="V28" s="43">
        <v>24.07530946368</v>
      </c>
      <c r="W28" s="43">
        <v>2.8076960608475403</v>
      </c>
      <c r="X28" s="43">
        <v>78.438801962607627</v>
      </c>
      <c r="Y28" s="37">
        <v>8.8874402524194345</v>
      </c>
      <c r="Z28" s="36">
        <f t="shared" si="0"/>
        <v>3834.1325808591228</v>
      </c>
    </row>
    <row r="29" spans="1:26" s="1" customFormat="1" ht="13.7" customHeight="1" x14ac:dyDescent="0.2">
      <c r="A29" s="109">
        <v>2011</v>
      </c>
      <c r="B29" s="42">
        <v>394.05697846228435</v>
      </c>
      <c r="C29" s="43">
        <v>2295.9712173545208</v>
      </c>
      <c r="D29" s="43">
        <v>6.2353123396197221</v>
      </c>
      <c r="E29" s="43">
        <v>473.25904845308577</v>
      </c>
      <c r="F29" s="43">
        <v>5.1760040227549018</v>
      </c>
      <c r="G29" s="43">
        <v>35.879619463154505</v>
      </c>
      <c r="H29" s="43">
        <v>26.433246826945119</v>
      </c>
      <c r="I29" s="43">
        <v>51.109015560002476</v>
      </c>
      <c r="J29" s="43">
        <v>14.066184011354169</v>
      </c>
      <c r="K29" s="43">
        <v>7.1940712824354023</v>
      </c>
      <c r="L29" s="43">
        <v>7.6634157877127098</v>
      </c>
      <c r="M29" s="43">
        <v>40.991697844653018</v>
      </c>
      <c r="N29" s="43">
        <v>185.32008639672173</v>
      </c>
      <c r="O29" s="43">
        <v>9.6691585603538286</v>
      </c>
      <c r="P29" s="43">
        <v>141.28008597421035</v>
      </c>
      <c r="Q29" s="43">
        <v>54.606912752</v>
      </c>
      <c r="R29" s="43">
        <v>94.206900712726309</v>
      </c>
      <c r="S29" s="43">
        <v>9.2038079797390768</v>
      </c>
      <c r="T29" s="43">
        <v>0.50176482493039376</v>
      </c>
      <c r="U29" s="43">
        <v>127.82424451137108</v>
      </c>
      <c r="V29" s="43">
        <v>28.930455769896742</v>
      </c>
      <c r="W29" s="43">
        <v>9.1180410392296842</v>
      </c>
      <c r="X29" s="43">
        <v>27.996597260360296</v>
      </c>
      <c r="Y29" s="37">
        <v>2.0673445612500796</v>
      </c>
      <c r="Z29" s="36">
        <f t="shared" si="0"/>
        <v>4048.7612117513127</v>
      </c>
    </row>
    <row r="30" spans="1:26" s="1" customFormat="1" ht="13.7" customHeight="1" x14ac:dyDescent="0.2">
      <c r="A30" s="109">
        <v>2012</v>
      </c>
      <c r="B30" s="42">
        <v>489.74067126759024</v>
      </c>
      <c r="C30" s="43">
        <v>3582.3336104616619</v>
      </c>
      <c r="D30" s="43">
        <v>5.7904473722970602</v>
      </c>
      <c r="E30" s="43">
        <v>513.36636051342475</v>
      </c>
      <c r="F30" s="43">
        <v>4.5</v>
      </c>
      <c r="G30" s="43">
        <v>84.223797940518537</v>
      </c>
      <c r="H30" s="43">
        <v>26.451764451025678</v>
      </c>
      <c r="I30" s="43">
        <v>68.723720111995675</v>
      </c>
      <c r="J30" s="43">
        <v>15.710584539999999</v>
      </c>
      <c r="K30" s="43">
        <v>13.642030548568931</v>
      </c>
      <c r="L30" s="43">
        <v>6.8887655150405358</v>
      </c>
      <c r="M30" s="43">
        <v>58.515022202247785</v>
      </c>
      <c r="N30" s="43">
        <v>197.68481382847298</v>
      </c>
      <c r="O30" s="43">
        <v>12.593143582157378</v>
      </c>
      <c r="P30" s="43">
        <v>146.75346977019996</v>
      </c>
      <c r="Q30" s="43">
        <v>59.544021689645895</v>
      </c>
      <c r="R30" s="43">
        <v>177.6923332406212</v>
      </c>
      <c r="S30" s="43">
        <v>10.502560503552884</v>
      </c>
      <c r="T30" s="43">
        <v>0.26912317670214952</v>
      </c>
      <c r="U30" s="43">
        <v>143.33935137264842</v>
      </c>
      <c r="V30" s="43">
        <v>27.435081878389507</v>
      </c>
      <c r="W30" s="43">
        <v>11.912802450746344</v>
      </c>
      <c r="X30" s="43">
        <v>22.200305160759132</v>
      </c>
      <c r="Y30" s="37">
        <v>4.7033864476674099</v>
      </c>
      <c r="Z30" s="36">
        <f t="shared" si="0"/>
        <v>5684.5171680259346</v>
      </c>
    </row>
    <row r="31" spans="1:26" s="1" customFormat="1" ht="13.7" customHeight="1" x14ac:dyDescent="0.2">
      <c r="A31" s="109">
        <v>2013</v>
      </c>
      <c r="B31" s="42">
        <v>772.38630886776673</v>
      </c>
      <c r="C31" s="43">
        <v>4158.1408352509516</v>
      </c>
      <c r="D31" s="43">
        <v>22.651259019819232</v>
      </c>
      <c r="E31" s="43">
        <v>887.82960144830065</v>
      </c>
      <c r="F31" s="43">
        <v>5.0286809259182919</v>
      </c>
      <c r="G31" s="43">
        <v>130.27818704328027</v>
      </c>
      <c r="H31" s="43">
        <v>56.288799076366097</v>
      </c>
      <c r="I31" s="43">
        <v>157.15590875463357</v>
      </c>
      <c r="J31" s="43">
        <v>17.618745629999999</v>
      </c>
      <c r="K31" s="43">
        <v>52.649288073163916</v>
      </c>
      <c r="L31" s="43">
        <v>4.9713266845118831</v>
      </c>
      <c r="M31" s="43">
        <v>71.257527130293781</v>
      </c>
      <c r="N31" s="43">
        <v>317.43506965351685</v>
      </c>
      <c r="O31" s="43">
        <v>13.559712394239261</v>
      </c>
      <c r="P31" s="43">
        <v>222.06907910161425</v>
      </c>
      <c r="Q31" s="43">
        <v>74.464861618618173</v>
      </c>
      <c r="R31" s="43">
        <v>222.46688425546063</v>
      </c>
      <c r="S31" s="43">
        <v>19.789213157097709</v>
      </c>
      <c r="T31" s="43">
        <v>0.20375915625722923</v>
      </c>
      <c r="U31" s="43">
        <v>174.46473612952275</v>
      </c>
      <c r="V31" s="43">
        <v>21.57888039080602</v>
      </c>
      <c r="W31" s="43">
        <v>23.24305322263422</v>
      </c>
      <c r="X31" s="43">
        <v>32.938347474013071</v>
      </c>
      <c r="Y31" s="37">
        <v>4.8554697521676111</v>
      </c>
      <c r="Z31" s="36">
        <f t="shared" si="0"/>
        <v>7463.3255342109542</v>
      </c>
    </row>
    <row r="32" spans="1:26" s="1" customFormat="1" ht="13.7" customHeight="1" x14ac:dyDescent="0.2">
      <c r="A32" s="109">
        <v>2014</v>
      </c>
      <c r="B32" s="42">
        <v>1307.6674662504161</v>
      </c>
      <c r="C32" s="43">
        <v>6438.4859700071611</v>
      </c>
      <c r="D32" s="43">
        <v>68.222774067193882</v>
      </c>
      <c r="E32" s="43">
        <v>1424.0878449006632</v>
      </c>
      <c r="F32" s="43">
        <v>5.5122618071124254</v>
      </c>
      <c r="G32" s="43">
        <v>150.67635402221109</v>
      </c>
      <c r="H32" s="43">
        <v>106.87777581729279</v>
      </c>
      <c r="I32" s="43">
        <v>228.73549372981086</v>
      </c>
      <c r="J32" s="43">
        <v>23.066949013467081</v>
      </c>
      <c r="K32" s="43">
        <v>7.3867218721731023</v>
      </c>
      <c r="L32" s="43">
        <v>6.1288840636792781</v>
      </c>
      <c r="M32" s="43">
        <v>105.55432990040278</v>
      </c>
      <c r="N32" s="43">
        <v>612.73557461654593</v>
      </c>
      <c r="O32" s="43">
        <v>10.643635078745616</v>
      </c>
      <c r="P32" s="43">
        <v>369.25885873038965</v>
      </c>
      <c r="Q32" s="43">
        <v>124.92590924995235</v>
      </c>
      <c r="R32" s="43">
        <v>332.64656277479071</v>
      </c>
      <c r="S32" s="43">
        <v>33.011921824999995</v>
      </c>
      <c r="T32" s="43">
        <v>1.7542035271505892E-2</v>
      </c>
      <c r="U32" s="43">
        <v>163.04541040308675</v>
      </c>
      <c r="V32" s="43">
        <v>24.701145610240776</v>
      </c>
      <c r="W32" s="43">
        <v>21.360827231218099</v>
      </c>
      <c r="X32" s="43">
        <v>16.217661386110542</v>
      </c>
      <c r="Y32" s="37">
        <v>9.3446176144840969</v>
      </c>
      <c r="Z32" s="36">
        <f t="shared" si="0"/>
        <v>11590.312492007422</v>
      </c>
    </row>
    <row r="33" spans="1:29" s="1" customFormat="1" ht="13.7" customHeight="1" x14ac:dyDescent="0.2">
      <c r="A33" s="109">
        <v>2015</v>
      </c>
      <c r="B33" s="42">
        <v>1734.8402155245844</v>
      </c>
      <c r="C33" s="43">
        <v>9205.9240325180399</v>
      </c>
      <c r="D33" s="43">
        <v>53.263706797866405</v>
      </c>
      <c r="E33" s="43">
        <v>1450.3623712037827</v>
      </c>
      <c r="F33" s="43">
        <v>4.3055943349629766</v>
      </c>
      <c r="G33" s="43">
        <v>116.96904653073447</v>
      </c>
      <c r="H33" s="43">
        <v>190.63280206632385</v>
      </c>
      <c r="I33" s="43">
        <v>418.75763636574817</v>
      </c>
      <c r="J33" s="43">
        <v>23.138188274049597</v>
      </c>
      <c r="K33" s="43">
        <v>19.573953778534079</v>
      </c>
      <c r="L33" s="43">
        <v>5</v>
      </c>
      <c r="M33" s="43">
        <v>131.02429500974327</v>
      </c>
      <c r="N33" s="43">
        <v>930.34938056492388</v>
      </c>
      <c r="O33" s="43">
        <v>11.583430124873324</v>
      </c>
      <c r="P33" s="43">
        <v>677.0344111716206</v>
      </c>
      <c r="Q33" s="43">
        <v>163.27526718586864</v>
      </c>
      <c r="R33" s="43">
        <v>406.07845166705005</v>
      </c>
      <c r="S33" s="43">
        <v>53.420201302226346</v>
      </c>
      <c r="T33" s="43">
        <v>3.8148689504880701E-3</v>
      </c>
      <c r="U33" s="43">
        <v>125.69668467347483</v>
      </c>
      <c r="V33" s="43">
        <v>72.013645151088269</v>
      </c>
      <c r="W33" s="43">
        <v>26.69056007271185</v>
      </c>
      <c r="X33" s="43">
        <v>16.869704553282688</v>
      </c>
      <c r="Y33" s="37">
        <v>15.378199459661102</v>
      </c>
      <c r="Z33" s="36">
        <f t="shared" si="0"/>
        <v>15852.1855932001</v>
      </c>
    </row>
    <row r="34" spans="1:29" s="1" customFormat="1" ht="13.7" customHeight="1" x14ac:dyDescent="0.2">
      <c r="A34" s="109">
        <v>2016</v>
      </c>
      <c r="B34" s="42">
        <v>3922.2012732490434</v>
      </c>
      <c r="C34" s="43">
        <v>14177.194788452329</v>
      </c>
      <c r="D34" s="43">
        <v>83.633438982172095</v>
      </c>
      <c r="E34" s="43">
        <v>2343.0406613919922</v>
      </c>
      <c r="F34" s="43">
        <v>9.2290072516298789</v>
      </c>
      <c r="G34" s="43">
        <v>211.30435280367888</v>
      </c>
      <c r="H34" s="43">
        <v>755.86897344366321</v>
      </c>
      <c r="I34" s="43">
        <v>1224.901982030774</v>
      </c>
      <c r="J34" s="43">
        <v>28.709911402500826</v>
      </c>
      <c r="K34" s="43">
        <v>473.13031066135102</v>
      </c>
      <c r="L34" s="43">
        <v>4.1381887855235471</v>
      </c>
      <c r="M34" s="43">
        <v>139.3781768983244</v>
      </c>
      <c r="N34" s="43">
        <v>2389.9545548726032</v>
      </c>
      <c r="O34" s="43">
        <v>21.677776485978079</v>
      </c>
      <c r="P34" s="43">
        <v>1955.6622757791163</v>
      </c>
      <c r="Q34" s="43">
        <v>433.94348198940736</v>
      </c>
      <c r="R34" s="43">
        <v>809.59988323623804</v>
      </c>
      <c r="S34" s="43">
        <v>80.787000000000006</v>
      </c>
      <c r="T34" s="43">
        <v>0</v>
      </c>
      <c r="U34" s="43">
        <v>159.67365890791604</v>
      </c>
      <c r="V34" s="43">
        <v>272.50031634188167</v>
      </c>
      <c r="W34" s="43">
        <v>47.75230925565063</v>
      </c>
      <c r="X34" s="43">
        <v>50.93435761186867</v>
      </c>
      <c r="Y34" s="37">
        <v>57.403994773173949</v>
      </c>
      <c r="Z34" s="36">
        <f t="shared" si="0"/>
        <v>29652.620674606816</v>
      </c>
    </row>
    <row r="35" spans="1:29" s="1" customFormat="1" ht="13.7" customHeight="1" x14ac:dyDescent="0.2">
      <c r="A35" s="109">
        <v>2017</v>
      </c>
      <c r="B35" s="42">
        <v>14763.903727649438</v>
      </c>
      <c r="C35" s="43">
        <v>42897.994138708353</v>
      </c>
      <c r="D35" s="43">
        <v>380.2314217768581</v>
      </c>
      <c r="E35" s="43">
        <v>5363.9199759656058</v>
      </c>
      <c r="F35" s="43">
        <v>898.35440000000006</v>
      </c>
      <c r="G35" s="43">
        <v>2880.2785820279219</v>
      </c>
      <c r="H35" s="43">
        <v>3641.225457716514</v>
      </c>
      <c r="I35" s="43">
        <v>2921.8077965205002</v>
      </c>
      <c r="J35" s="43">
        <v>348.21757185690507</v>
      </c>
      <c r="K35" s="43">
        <v>2480.1545065338519</v>
      </c>
      <c r="L35" s="43">
        <v>160.72278750890229</v>
      </c>
      <c r="M35" s="43">
        <v>1095.9832354954806</v>
      </c>
      <c r="N35" s="43">
        <v>6404.3641158865339</v>
      </c>
      <c r="O35" s="43">
        <v>600.22970623167794</v>
      </c>
      <c r="P35" s="43">
        <v>4514.9415769364414</v>
      </c>
      <c r="Q35" s="43">
        <v>3141.5928654842464</v>
      </c>
      <c r="R35" s="43">
        <v>2392.096595562718</v>
      </c>
      <c r="S35" s="43">
        <v>556.89645091957186</v>
      </c>
      <c r="T35" s="43">
        <v>10.97070984177657</v>
      </c>
      <c r="U35" s="43">
        <v>1858.3570883463133</v>
      </c>
      <c r="V35" s="43">
        <v>973.40903706405811</v>
      </c>
      <c r="W35" s="43">
        <v>383.74530717037703</v>
      </c>
      <c r="X35" s="43">
        <v>698.44513745616518</v>
      </c>
      <c r="Y35" s="37">
        <v>1239.00719936986</v>
      </c>
      <c r="Z35" s="36">
        <f t="shared" si="0"/>
        <v>100606.84939203007</v>
      </c>
    </row>
    <row r="36" spans="1:29" s="1" customFormat="1" ht="13.7" customHeight="1" x14ac:dyDescent="0.2">
      <c r="A36" s="109">
        <v>2018</v>
      </c>
      <c r="B36" s="42">
        <v>6406.2144819915056</v>
      </c>
      <c r="C36" s="43">
        <v>17140.177083818962</v>
      </c>
      <c r="D36" s="43">
        <v>207.5222547050077</v>
      </c>
      <c r="E36" s="43">
        <v>2876.467522669851</v>
      </c>
      <c r="F36" s="43">
        <v>242.09589804586435</v>
      </c>
      <c r="G36" s="43">
        <v>1068.7449145425298</v>
      </c>
      <c r="H36" s="43">
        <v>1972.2408413318001</v>
      </c>
      <c r="I36" s="43">
        <v>1919.2703827875755</v>
      </c>
      <c r="J36" s="43">
        <v>233.17607003650164</v>
      </c>
      <c r="K36" s="43">
        <v>939.69067027894221</v>
      </c>
      <c r="L36" s="43">
        <v>108.49053643515218</v>
      </c>
      <c r="M36" s="43">
        <v>464.07737047328936</v>
      </c>
      <c r="N36" s="43">
        <v>3557.4869677925358</v>
      </c>
      <c r="O36" s="43">
        <v>310.48767299018522</v>
      </c>
      <c r="P36" s="43">
        <v>2792.1910180921482</v>
      </c>
      <c r="Q36" s="43">
        <v>1178.8510427723111</v>
      </c>
      <c r="R36" s="43">
        <v>1415.5707916089289</v>
      </c>
      <c r="S36" s="43">
        <v>336.66895518705081</v>
      </c>
      <c r="T36" s="43">
        <v>2.2357824953621162</v>
      </c>
      <c r="U36" s="43">
        <v>662.723733463553</v>
      </c>
      <c r="V36" s="43">
        <v>590.51404980706798</v>
      </c>
      <c r="W36" s="43">
        <v>266.86169305092324</v>
      </c>
      <c r="X36" s="43">
        <v>306.45085574846252</v>
      </c>
      <c r="Y36" s="37">
        <v>413.70553034751515</v>
      </c>
      <c r="Z36" s="36">
        <f t="shared" si="0"/>
        <v>45411.916120473034</v>
      </c>
    </row>
    <row r="37" spans="1:29" s="1" customFormat="1" ht="13.7" customHeight="1" x14ac:dyDescent="0.2">
      <c r="A37" s="109">
        <v>2019</v>
      </c>
      <c r="B37" s="42">
        <v>32384.915663819495</v>
      </c>
      <c r="C37" s="43">
        <v>73057.289905043552</v>
      </c>
      <c r="D37" s="43">
        <v>516.07668134010294</v>
      </c>
      <c r="E37" s="43">
        <v>10458.671889910798</v>
      </c>
      <c r="F37" s="43">
        <v>1702.1931060568477</v>
      </c>
      <c r="G37" s="43">
        <v>5889.2641321354113</v>
      </c>
      <c r="H37" s="43">
        <v>4738.8821155417854</v>
      </c>
      <c r="I37" s="43">
        <v>3538.5694835116815</v>
      </c>
      <c r="J37" s="43">
        <v>510.78241375528023</v>
      </c>
      <c r="K37" s="43">
        <v>2719.6481715102327</v>
      </c>
      <c r="L37" s="43">
        <v>238.9433757857278</v>
      </c>
      <c r="M37" s="43">
        <v>1930.0424777765422</v>
      </c>
      <c r="N37" s="43">
        <v>8984.4674372944446</v>
      </c>
      <c r="O37" s="43">
        <v>766.35906708619689</v>
      </c>
      <c r="P37" s="43">
        <v>6659.0031668754746</v>
      </c>
      <c r="Q37" s="43">
        <v>5042.7039458670479</v>
      </c>
      <c r="R37" s="43">
        <v>3193.5660082607101</v>
      </c>
      <c r="S37" s="43">
        <v>1064.5037847611366</v>
      </c>
      <c r="T37" s="43">
        <v>28.742392735864453</v>
      </c>
      <c r="U37" s="43">
        <v>2135.7543863886535</v>
      </c>
      <c r="V37" s="43">
        <v>2317.7346524969066</v>
      </c>
      <c r="W37" s="43">
        <v>574.67262405050803</v>
      </c>
      <c r="X37" s="43">
        <v>2135.3631332832138</v>
      </c>
      <c r="Y37" s="37">
        <v>1679.7363900123248</v>
      </c>
      <c r="Z37" s="36">
        <f t="shared" si="0"/>
        <v>172267.88640529991</v>
      </c>
    </row>
    <row r="38" spans="1:29" s="1" customFormat="1" ht="13.7" customHeight="1" x14ac:dyDescent="0.2">
      <c r="A38" s="109">
        <v>2020</v>
      </c>
      <c r="B38" s="42">
        <v>34783.994104782658</v>
      </c>
      <c r="C38" s="43">
        <v>41711.442425128982</v>
      </c>
      <c r="D38" s="43">
        <v>602.05265473577879</v>
      </c>
      <c r="E38" s="43">
        <v>11953.643527160928</v>
      </c>
      <c r="F38" s="43">
        <v>822.32022061694408</v>
      </c>
      <c r="G38" s="43">
        <v>2717.1130272783548</v>
      </c>
      <c r="H38" s="43">
        <v>5572.408359719986</v>
      </c>
      <c r="I38" s="43">
        <v>3571.5208848980114</v>
      </c>
      <c r="J38" s="43">
        <v>623.98808640270443</v>
      </c>
      <c r="K38" s="43">
        <v>3105.2713387733847</v>
      </c>
      <c r="L38" s="43">
        <v>290.77105366374212</v>
      </c>
      <c r="M38" s="43">
        <v>1767.5712840984347</v>
      </c>
      <c r="N38" s="43">
        <v>5970.7184469393887</v>
      </c>
      <c r="O38" s="43">
        <v>704.38615772552328</v>
      </c>
      <c r="P38" s="43">
        <v>7366.3496150642104</v>
      </c>
      <c r="Q38" s="43">
        <v>3533.8050398575242</v>
      </c>
      <c r="R38" s="43">
        <v>3401.7362632124373</v>
      </c>
      <c r="S38" s="43">
        <v>1202.3840637179296</v>
      </c>
      <c r="T38" s="43">
        <v>58.220709296449627</v>
      </c>
      <c r="U38" s="43">
        <v>830.78472552225571</v>
      </c>
      <c r="V38" s="43">
        <v>4588.9794303493372</v>
      </c>
      <c r="W38" s="43">
        <v>694.39921382547368</v>
      </c>
      <c r="X38" s="43">
        <v>2831.9357902987413</v>
      </c>
      <c r="Y38" s="37">
        <v>1726.895666929654</v>
      </c>
      <c r="Z38" s="36">
        <f t="shared" si="0"/>
        <v>140432.69208999883</v>
      </c>
    </row>
    <row r="39" spans="1:29" s="1" customFormat="1" ht="13.7" customHeight="1" x14ac:dyDescent="0.2">
      <c r="A39" s="109">
        <v>2021</v>
      </c>
      <c r="B39" s="42">
        <v>51929.08550094848</v>
      </c>
      <c r="C39" s="43">
        <v>44078.604979510957</v>
      </c>
      <c r="D39" s="43">
        <v>454.09717474182736</v>
      </c>
      <c r="E39" s="43">
        <v>10300.074643796184</v>
      </c>
      <c r="F39" s="43">
        <v>1093.6830863803598</v>
      </c>
      <c r="G39" s="43">
        <v>5374.341998901541</v>
      </c>
      <c r="H39" s="43">
        <v>7133.0002511458497</v>
      </c>
      <c r="I39" s="43">
        <v>6131.9709567754417</v>
      </c>
      <c r="J39" s="43">
        <v>451.6954629659084</v>
      </c>
      <c r="K39" s="43">
        <v>5073.8306966534119</v>
      </c>
      <c r="L39" s="43">
        <v>157.41915675881253</v>
      </c>
      <c r="M39" s="43">
        <v>2940.2144368806498</v>
      </c>
      <c r="N39" s="43">
        <v>9085.1121257550567</v>
      </c>
      <c r="O39" s="43">
        <v>465.32710167782079</v>
      </c>
      <c r="P39" s="43">
        <v>6662.7148186011746</v>
      </c>
      <c r="Q39" s="43">
        <v>3918.2624530467724</v>
      </c>
      <c r="R39" s="43">
        <v>4562.2102993410545</v>
      </c>
      <c r="S39" s="43">
        <v>989.34743985480134</v>
      </c>
      <c r="T39" s="43">
        <v>103.45765212433025</v>
      </c>
      <c r="U39" s="43">
        <v>1453.6749619265024</v>
      </c>
      <c r="V39" s="43">
        <v>8320.326570907735</v>
      </c>
      <c r="W39" s="43">
        <v>432.80108027859291</v>
      </c>
      <c r="X39" s="43">
        <v>2781.5056769494317</v>
      </c>
      <c r="Y39" s="37">
        <v>1561.6172106322917</v>
      </c>
      <c r="Z39" s="36">
        <f t="shared" si="0"/>
        <v>175454.375736555</v>
      </c>
    </row>
    <row r="40" spans="1:29" s="1" customFormat="1" ht="13.7" customHeight="1" x14ac:dyDescent="0.2">
      <c r="A40" s="109">
        <v>2022</v>
      </c>
      <c r="B40" s="42">
        <v>52500.0168778796</v>
      </c>
      <c r="C40" s="43">
        <v>93558.259232001801</v>
      </c>
      <c r="D40" s="43">
        <v>1980.21610085061</v>
      </c>
      <c r="E40" s="43">
        <v>19870.849871206297</v>
      </c>
      <c r="F40" s="43">
        <v>3215.8316745869602</v>
      </c>
      <c r="G40" s="43">
        <v>6978.43592036051</v>
      </c>
      <c r="H40" s="43">
        <v>11182.319747911099</v>
      </c>
      <c r="I40" s="43">
        <v>7957.93615384229</v>
      </c>
      <c r="J40" s="43">
        <v>427.29058103197599</v>
      </c>
      <c r="K40" s="43">
        <v>8599.9521390465907</v>
      </c>
      <c r="L40" s="43">
        <v>676.72057137146601</v>
      </c>
      <c r="M40" s="43">
        <v>3347.4552096299999</v>
      </c>
      <c r="N40" s="43">
        <v>14780.154603551</v>
      </c>
      <c r="O40" s="43">
        <v>2358.8882504295302</v>
      </c>
      <c r="P40" s="43">
        <v>14222.4608464511</v>
      </c>
      <c r="Q40" s="43">
        <v>10347.0539610617</v>
      </c>
      <c r="R40" s="43">
        <v>9086.8481009701009</v>
      </c>
      <c r="S40" s="43">
        <v>3444.4156008340897</v>
      </c>
      <c r="T40" s="43">
        <v>10.966374251273601</v>
      </c>
      <c r="U40" s="43">
        <v>2059.1447505687602</v>
      </c>
      <c r="V40" s="43">
        <v>12688.984336793199</v>
      </c>
      <c r="W40" s="43">
        <v>2638.2990517611602</v>
      </c>
      <c r="X40" s="43">
        <v>4818.2422118670593</v>
      </c>
      <c r="Y40" s="37">
        <v>4089.33768427527</v>
      </c>
      <c r="Z40" s="36">
        <f t="shared" si="0"/>
        <v>290840.07985253347</v>
      </c>
    </row>
    <row r="41" spans="1:29" s="1" customFormat="1" ht="13.7" customHeight="1" x14ac:dyDescent="0.2">
      <c r="A41" s="109">
        <v>2023</v>
      </c>
      <c r="B41" s="42">
        <v>101473.32640109058</v>
      </c>
      <c r="C41" s="43">
        <v>234382.27657138728</v>
      </c>
      <c r="D41" s="43">
        <v>2431.0691875325383</v>
      </c>
      <c r="E41" s="43">
        <v>68071.324110849528</v>
      </c>
      <c r="F41" s="43">
        <v>3707.6786411764551</v>
      </c>
      <c r="G41" s="43">
        <v>18181.571066622251</v>
      </c>
      <c r="H41" s="43">
        <v>19738.596338376672</v>
      </c>
      <c r="I41" s="43">
        <v>17782.85358320042</v>
      </c>
      <c r="J41" s="43">
        <v>473.50829561678319</v>
      </c>
      <c r="K41" s="43">
        <v>14589.967640109879</v>
      </c>
      <c r="L41" s="43">
        <v>239.01268249999998</v>
      </c>
      <c r="M41" s="43">
        <v>7687.9272841651518</v>
      </c>
      <c r="N41" s="43">
        <v>39854.055664180873</v>
      </c>
      <c r="O41" s="43">
        <v>4551.1259487194384</v>
      </c>
      <c r="P41" s="43">
        <v>33057.270995203988</v>
      </c>
      <c r="Q41" s="43">
        <v>22844.429664034909</v>
      </c>
      <c r="R41" s="43">
        <v>18779.817236969251</v>
      </c>
      <c r="S41" s="43">
        <v>5975.5401214392259</v>
      </c>
      <c r="T41" s="43" t="s">
        <v>1833</v>
      </c>
      <c r="U41" s="43">
        <v>2362.7278391136942</v>
      </c>
      <c r="V41" s="43">
        <v>37137.563396634156</v>
      </c>
      <c r="W41" s="43">
        <v>4593.1833997805325</v>
      </c>
      <c r="X41" s="43">
        <v>15394.222259830613</v>
      </c>
      <c r="Y41" s="37">
        <v>16731.988614105798</v>
      </c>
      <c r="Z41" s="36">
        <f t="shared" si="0"/>
        <v>690041.03694264009</v>
      </c>
    </row>
    <row r="42" spans="1:29" s="1" customFormat="1" ht="13.7" customHeight="1" x14ac:dyDescent="0.2">
      <c r="A42" s="109">
        <v>2024</v>
      </c>
      <c r="B42" s="42">
        <v>131517.71778041936</v>
      </c>
      <c r="C42" s="43">
        <v>697502.02341830684</v>
      </c>
      <c r="D42" s="43">
        <v>2261.3196302287447</v>
      </c>
      <c r="E42" s="43">
        <v>124771.97586457504</v>
      </c>
      <c r="F42" s="43">
        <v>4474.4199259116203</v>
      </c>
      <c r="G42" s="43">
        <v>67363.784888028909</v>
      </c>
      <c r="H42" s="43">
        <v>41939.200025721737</v>
      </c>
      <c r="I42" s="43">
        <v>71406.764970709584</v>
      </c>
      <c r="J42" s="43">
        <v>845.60042225294285</v>
      </c>
      <c r="K42" s="43">
        <v>28850.76630750507</v>
      </c>
      <c r="L42" s="43"/>
      <c r="M42" s="43">
        <v>15127.942048139161</v>
      </c>
      <c r="N42" s="43">
        <v>52684.545054968876</v>
      </c>
      <c r="O42" s="43">
        <v>4445.9867993344888</v>
      </c>
      <c r="P42" s="43">
        <v>89345.778976394518</v>
      </c>
      <c r="Q42" s="43">
        <v>40884.134878172459</v>
      </c>
      <c r="R42" s="43">
        <v>50740.56215484687</v>
      </c>
      <c r="S42" s="43">
        <v>13521.414180617056</v>
      </c>
      <c r="T42" s="43" t="e">
        <v>#N/A</v>
      </c>
      <c r="U42" s="43">
        <v>1398.6924034766346</v>
      </c>
      <c r="V42" s="43">
        <v>53408.800000000003</v>
      </c>
      <c r="W42" s="43">
        <v>3014.95</v>
      </c>
      <c r="X42" s="43">
        <v>30805.760141865027</v>
      </c>
      <c r="Y42" s="37">
        <v>12010.981277536232</v>
      </c>
      <c r="Z42" s="36">
        <f>_xlfn.AGGREGATE(9,6,B42:Y42)</f>
        <v>1538323.1211490114</v>
      </c>
    </row>
    <row r="43" spans="1:29" s="1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v>#N/A</v>
      </c>
    </row>
    <row r="44" spans="1:29" s="1" customFormat="1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42" t="e">
        <v>#N/A</v>
      </c>
      <c r="Z44" s="38" t="e">
        <v>#N/A</v>
      </c>
    </row>
    <row r="45" spans="1:29" s="1" customFormat="1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42" t="e">
        <v>#N/A</v>
      </c>
      <c r="Z45" s="38" t="e">
        <v>#N/A</v>
      </c>
    </row>
    <row r="46" spans="1:29" s="1" customFormat="1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42" t="e">
        <v>#N/A</v>
      </c>
      <c r="Z46" s="38" t="e">
        <v>#N/A</v>
      </c>
    </row>
    <row r="47" spans="1:29" s="1" customFormat="1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42" t="e">
        <v>#N/A</v>
      </c>
      <c r="Z47" s="38" t="e">
        <v>#N/A</v>
      </c>
    </row>
    <row r="48" spans="1:29" s="1" customFormat="1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42" t="e">
        <v>#N/A</v>
      </c>
      <c r="Z48" s="38" t="e">
        <v>#N/A</v>
      </c>
      <c r="AA48" s="22"/>
      <c r="AB48" s="22"/>
      <c r="AC48" s="22"/>
    </row>
    <row r="49" spans="1:26" x14ac:dyDescent="0.2">
      <c r="A49" s="106"/>
      <c r="Z49" s="110"/>
    </row>
    <row r="50" spans="1:26" x14ac:dyDescent="0.2">
      <c r="A50" s="106"/>
      <c r="Z50" s="110"/>
    </row>
    <row r="51" spans="1:26" x14ac:dyDescent="0.2">
      <c r="A51" s="106"/>
    </row>
    <row r="52" spans="1:26" x14ac:dyDescent="0.2">
      <c r="A52" s="106"/>
    </row>
    <row r="53" spans="1:26" x14ac:dyDescent="0.2">
      <c r="A53" s="106"/>
    </row>
    <row r="54" spans="1:26" x14ac:dyDescent="0.2">
      <c r="A54" s="106"/>
    </row>
    <row r="55" spans="1:26" x14ac:dyDescent="0.2">
      <c r="A55" s="106"/>
    </row>
    <row r="56" spans="1:26" x14ac:dyDescent="0.2">
      <c r="A56" s="106"/>
    </row>
    <row r="57" spans="1:26" x14ac:dyDescent="0.2">
      <c r="A57" s="106"/>
    </row>
    <row r="58" spans="1:26" x14ac:dyDescent="0.2">
      <c r="A58" s="106"/>
    </row>
    <row r="59" spans="1:26" x14ac:dyDescent="0.2">
      <c r="A59" s="106"/>
    </row>
    <row r="60" spans="1:26" x14ac:dyDescent="0.2">
      <c r="A60" s="106"/>
    </row>
    <row r="61" spans="1:26" x14ac:dyDescent="0.2">
      <c r="A61" s="106"/>
    </row>
    <row r="62" spans="1:26" x14ac:dyDescent="0.2">
      <c r="A62" s="106"/>
    </row>
    <row r="63" spans="1:26" x14ac:dyDescent="0.2">
      <c r="A63" s="106"/>
    </row>
    <row r="64" spans="1:26" x14ac:dyDescent="0.2">
      <c r="A64" s="106"/>
    </row>
    <row r="65" spans="1:1" x14ac:dyDescent="0.2">
      <c r="A65" s="106"/>
    </row>
    <row r="66" spans="1:1" x14ac:dyDescent="0.2">
      <c r="A66" s="106"/>
    </row>
    <row r="67" spans="1:1" x14ac:dyDescent="0.2">
      <c r="A67" s="106"/>
    </row>
    <row r="68" spans="1:1" x14ac:dyDescent="0.2">
      <c r="A68" s="106"/>
    </row>
    <row r="69" spans="1:1" x14ac:dyDescent="0.2">
      <c r="A69" s="106"/>
    </row>
    <row r="70" spans="1:1" x14ac:dyDescent="0.2">
      <c r="A70" s="106"/>
    </row>
    <row r="71" spans="1:1" x14ac:dyDescent="0.2">
      <c r="A71" s="106"/>
    </row>
    <row r="72" spans="1:1" x14ac:dyDescent="0.2">
      <c r="A72" s="106"/>
    </row>
    <row r="73" spans="1:1" x14ac:dyDescent="0.2">
      <c r="A73" s="106"/>
    </row>
    <row r="74" spans="1:1" x14ac:dyDescent="0.2">
      <c r="A74" s="106"/>
    </row>
    <row r="75" spans="1:1" x14ac:dyDescent="0.2">
      <c r="A75" s="106"/>
    </row>
    <row r="76" spans="1:1" x14ac:dyDescent="0.2">
      <c r="A76" s="106"/>
    </row>
    <row r="77" spans="1:1" x14ac:dyDescent="0.2">
      <c r="A77" s="106"/>
    </row>
    <row r="78" spans="1:1" x14ac:dyDescent="0.2">
      <c r="A78" s="106"/>
    </row>
    <row r="79" spans="1:1" x14ac:dyDescent="0.2">
      <c r="A79" s="106"/>
    </row>
    <row r="80" spans="1:1" x14ac:dyDescent="0.2">
      <c r="A80" s="106"/>
    </row>
    <row r="81" spans="1:1" x14ac:dyDescent="0.2">
      <c r="A81" s="106"/>
    </row>
    <row r="82" spans="1:1" x14ac:dyDescent="0.2">
      <c r="A82" s="106"/>
    </row>
    <row r="83" spans="1:1" x14ac:dyDescent="0.2">
      <c r="A83" s="106"/>
    </row>
    <row r="84" spans="1:1" x14ac:dyDescent="0.2">
      <c r="A84" s="106"/>
    </row>
    <row r="85" spans="1:1" x14ac:dyDescent="0.2">
      <c r="A85" s="106"/>
    </row>
    <row r="86" spans="1:1" x14ac:dyDescent="0.2">
      <c r="A86" s="106"/>
    </row>
    <row r="87" spans="1:1" x14ac:dyDescent="0.2">
      <c r="A87" s="106"/>
    </row>
    <row r="88" spans="1:1" x14ac:dyDescent="0.2">
      <c r="A88" s="106"/>
    </row>
    <row r="89" spans="1:1" x14ac:dyDescent="0.2">
      <c r="A89" s="106"/>
    </row>
    <row r="90" spans="1:1" x14ac:dyDescent="0.2">
      <c r="A90" s="106"/>
    </row>
    <row r="91" spans="1:1" x14ac:dyDescent="0.2">
      <c r="A91" s="106"/>
    </row>
    <row r="92" spans="1:1" x14ac:dyDescent="0.2">
      <c r="A92" s="106"/>
    </row>
    <row r="93" spans="1:1" x14ac:dyDescent="0.2">
      <c r="A93" s="106"/>
    </row>
    <row r="94" spans="1:1" x14ac:dyDescent="0.2">
      <c r="A94" s="106"/>
    </row>
    <row r="95" spans="1:1" x14ac:dyDescent="0.2">
      <c r="A95" s="106"/>
    </row>
    <row r="96" spans="1:1" x14ac:dyDescent="0.2">
      <c r="A96" s="106"/>
    </row>
    <row r="97" spans="1:1" x14ac:dyDescent="0.2">
      <c r="A97" s="106"/>
    </row>
    <row r="98" spans="1:1" x14ac:dyDescent="0.2">
      <c r="A98" s="106"/>
    </row>
    <row r="99" spans="1:1" x14ac:dyDescent="0.2">
      <c r="A99" s="106"/>
    </row>
    <row r="100" spans="1:1" x14ac:dyDescent="0.2">
      <c r="A100" s="106"/>
    </row>
    <row r="101" spans="1:1" x14ac:dyDescent="0.2">
      <c r="A101" s="106"/>
    </row>
    <row r="102" spans="1:1" x14ac:dyDescent="0.2">
      <c r="A102" s="106"/>
    </row>
    <row r="103" spans="1:1" x14ac:dyDescent="0.2">
      <c r="A103" s="106"/>
    </row>
    <row r="104" spans="1:1" x14ac:dyDescent="0.2">
      <c r="A104" s="106"/>
    </row>
    <row r="105" spans="1:1" x14ac:dyDescent="0.2">
      <c r="A105" s="106"/>
    </row>
    <row r="106" spans="1:1" x14ac:dyDescent="0.2">
      <c r="A106" s="106"/>
    </row>
    <row r="107" spans="1:1" x14ac:dyDescent="0.2">
      <c r="A107" s="106"/>
    </row>
    <row r="108" spans="1:1" x14ac:dyDescent="0.2">
      <c r="A108" s="106"/>
    </row>
    <row r="109" spans="1:1" x14ac:dyDescent="0.2">
      <c r="A109" s="106"/>
    </row>
    <row r="110" spans="1:1" x14ac:dyDescent="0.2">
      <c r="A110" s="106"/>
    </row>
    <row r="111" spans="1:1" x14ac:dyDescent="0.2">
      <c r="A111" s="106"/>
    </row>
    <row r="112" spans="1:1" x14ac:dyDescent="0.2">
      <c r="A112" s="106"/>
    </row>
    <row r="113" spans="1:1" x14ac:dyDescent="0.2">
      <c r="A113" s="106"/>
    </row>
    <row r="114" spans="1:1" x14ac:dyDescent="0.2">
      <c r="A114" s="106"/>
    </row>
    <row r="115" spans="1:1" x14ac:dyDescent="0.2">
      <c r="A115" s="106"/>
    </row>
    <row r="116" spans="1:1" x14ac:dyDescent="0.2">
      <c r="A116" s="106"/>
    </row>
    <row r="117" spans="1:1" x14ac:dyDescent="0.2">
      <c r="A117" s="106"/>
    </row>
    <row r="118" spans="1:1" x14ac:dyDescent="0.2">
      <c r="A118" s="106"/>
    </row>
    <row r="119" spans="1:1" x14ac:dyDescent="0.2">
      <c r="A119" s="106"/>
    </row>
    <row r="120" spans="1:1" x14ac:dyDescent="0.2">
      <c r="A120" s="106"/>
    </row>
    <row r="121" spans="1:1" x14ac:dyDescent="0.2">
      <c r="A121" s="106"/>
    </row>
    <row r="122" spans="1:1" x14ac:dyDescent="0.2">
      <c r="A122" s="106"/>
    </row>
    <row r="123" spans="1:1" x14ac:dyDescent="0.2">
      <c r="A123" s="106"/>
    </row>
    <row r="124" spans="1:1" x14ac:dyDescent="0.2">
      <c r="A124" s="106"/>
    </row>
    <row r="125" spans="1:1" x14ac:dyDescent="0.2">
      <c r="A125" s="106"/>
    </row>
    <row r="126" spans="1:1" x14ac:dyDescent="0.2">
      <c r="A126" s="106"/>
    </row>
    <row r="127" spans="1:1" x14ac:dyDescent="0.2">
      <c r="A127" s="106"/>
    </row>
    <row r="128" spans="1:1" x14ac:dyDescent="0.2">
      <c r="A128" s="106"/>
    </row>
    <row r="129" spans="1:1" x14ac:dyDescent="0.2">
      <c r="A129" s="106"/>
    </row>
    <row r="130" spans="1:1" x14ac:dyDescent="0.2">
      <c r="A130" s="106"/>
    </row>
    <row r="131" spans="1:1" x14ac:dyDescent="0.2">
      <c r="A131" s="106"/>
    </row>
    <row r="132" spans="1:1" x14ac:dyDescent="0.2">
      <c r="A132" s="106"/>
    </row>
    <row r="133" spans="1:1" x14ac:dyDescent="0.2">
      <c r="A133" s="106"/>
    </row>
    <row r="134" spans="1:1" x14ac:dyDescent="0.2">
      <c r="A134" s="106"/>
    </row>
    <row r="135" spans="1:1" x14ac:dyDescent="0.2">
      <c r="A135" s="106"/>
    </row>
    <row r="136" spans="1:1" x14ac:dyDescent="0.2">
      <c r="A136" s="106"/>
    </row>
    <row r="137" spans="1:1" x14ac:dyDescent="0.2">
      <c r="A137" s="106"/>
    </row>
    <row r="138" spans="1:1" x14ac:dyDescent="0.2">
      <c r="A138" s="106"/>
    </row>
    <row r="139" spans="1:1" x14ac:dyDescent="0.2">
      <c r="A139" s="106"/>
    </row>
    <row r="140" spans="1:1" x14ac:dyDescent="0.2">
      <c r="A140" s="106"/>
    </row>
    <row r="141" spans="1:1" x14ac:dyDescent="0.2">
      <c r="A141" s="106"/>
    </row>
    <row r="142" spans="1:1" x14ac:dyDescent="0.2">
      <c r="A142" s="106"/>
    </row>
    <row r="143" spans="1:1" x14ac:dyDescent="0.2">
      <c r="A143" s="106"/>
    </row>
    <row r="144" spans="1:1" x14ac:dyDescent="0.2">
      <c r="A144" s="106"/>
    </row>
    <row r="145" spans="1:1" x14ac:dyDescent="0.2">
      <c r="A145" s="106"/>
    </row>
    <row r="146" spans="1:1" x14ac:dyDescent="0.2">
      <c r="A146" s="106"/>
    </row>
    <row r="147" spans="1:1" x14ac:dyDescent="0.2">
      <c r="A147" s="106"/>
    </row>
    <row r="148" spans="1:1" x14ac:dyDescent="0.2">
      <c r="A148" s="106"/>
    </row>
    <row r="149" spans="1:1" x14ac:dyDescent="0.2">
      <c r="A149" s="106"/>
    </row>
    <row r="150" spans="1:1" x14ac:dyDescent="0.2">
      <c r="A150" s="106"/>
    </row>
    <row r="151" spans="1:1" x14ac:dyDescent="0.2">
      <c r="A151" s="106"/>
    </row>
    <row r="152" spans="1:1" x14ac:dyDescent="0.2">
      <c r="A152" s="106"/>
    </row>
    <row r="153" spans="1:1" x14ac:dyDescent="0.2">
      <c r="A153" s="106"/>
    </row>
    <row r="154" spans="1:1" x14ac:dyDescent="0.2">
      <c r="A154" s="106"/>
    </row>
    <row r="155" spans="1:1" x14ac:dyDescent="0.2">
      <c r="A155" s="106"/>
    </row>
    <row r="156" spans="1:1" x14ac:dyDescent="0.2">
      <c r="A156" s="106"/>
    </row>
    <row r="157" spans="1:1" x14ac:dyDescent="0.2">
      <c r="A157" s="106"/>
    </row>
    <row r="158" spans="1:1" x14ac:dyDescent="0.2">
      <c r="A158" s="106"/>
    </row>
    <row r="159" spans="1:1" x14ac:dyDescent="0.2">
      <c r="A159" s="106"/>
    </row>
    <row r="160" spans="1:1" x14ac:dyDescent="0.2">
      <c r="A160" s="106"/>
    </row>
    <row r="161" spans="1:1" x14ac:dyDescent="0.2">
      <c r="A161" s="106"/>
    </row>
    <row r="162" spans="1:1" x14ac:dyDescent="0.2">
      <c r="A162" s="106"/>
    </row>
    <row r="163" spans="1:1" x14ac:dyDescent="0.2">
      <c r="A163" s="106"/>
    </row>
    <row r="164" spans="1:1" x14ac:dyDescent="0.2">
      <c r="A164" s="106"/>
    </row>
    <row r="165" spans="1:1" x14ac:dyDescent="0.2">
      <c r="A165" s="106"/>
    </row>
    <row r="166" spans="1:1" x14ac:dyDescent="0.2">
      <c r="A166" s="106"/>
    </row>
    <row r="167" spans="1:1" x14ac:dyDescent="0.2">
      <c r="A167" s="106"/>
    </row>
    <row r="168" spans="1:1" x14ac:dyDescent="0.2">
      <c r="A168" s="106"/>
    </row>
    <row r="169" spans="1:1" x14ac:dyDescent="0.2">
      <c r="A169" s="106"/>
    </row>
    <row r="170" spans="1:1" x14ac:dyDescent="0.2">
      <c r="A170" s="106"/>
    </row>
    <row r="171" spans="1:1" x14ac:dyDescent="0.2">
      <c r="A171" s="106"/>
    </row>
    <row r="172" spans="1:1" x14ac:dyDescent="0.2">
      <c r="A172" s="106"/>
    </row>
    <row r="173" spans="1:1" x14ac:dyDescent="0.2">
      <c r="A173" s="106"/>
    </row>
    <row r="174" spans="1:1" x14ac:dyDescent="0.2">
      <c r="A174" s="106"/>
    </row>
    <row r="175" spans="1:1" x14ac:dyDescent="0.2">
      <c r="A175" s="106"/>
    </row>
    <row r="176" spans="1:1" x14ac:dyDescent="0.2">
      <c r="A176" s="106"/>
    </row>
    <row r="177" spans="1:1" x14ac:dyDescent="0.2">
      <c r="A177" s="106"/>
    </row>
    <row r="178" spans="1:1" x14ac:dyDescent="0.2">
      <c r="A178" s="106"/>
    </row>
    <row r="179" spans="1:1" x14ac:dyDescent="0.2">
      <c r="A179" s="106"/>
    </row>
    <row r="180" spans="1:1" x14ac:dyDescent="0.2">
      <c r="A180" s="106"/>
    </row>
    <row r="181" spans="1:1" x14ac:dyDescent="0.2">
      <c r="A181" s="106"/>
    </row>
    <row r="182" spans="1:1" x14ac:dyDescent="0.2">
      <c r="A182" s="106"/>
    </row>
    <row r="183" spans="1:1" x14ac:dyDescent="0.2">
      <c r="A183" s="106"/>
    </row>
    <row r="184" spans="1:1" x14ac:dyDescent="0.2">
      <c r="A184" s="106"/>
    </row>
    <row r="185" spans="1:1" x14ac:dyDescent="0.2">
      <c r="A185" s="106"/>
    </row>
    <row r="186" spans="1:1" x14ac:dyDescent="0.2">
      <c r="A186" s="106"/>
    </row>
    <row r="187" spans="1:1" x14ac:dyDescent="0.2">
      <c r="A187" s="106"/>
    </row>
    <row r="188" spans="1:1" x14ac:dyDescent="0.2">
      <c r="A188" s="106"/>
    </row>
    <row r="189" spans="1:1" x14ac:dyDescent="0.2">
      <c r="A189" s="106"/>
    </row>
    <row r="190" spans="1:1" x14ac:dyDescent="0.2">
      <c r="A190" s="106"/>
    </row>
    <row r="191" spans="1:1" x14ac:dyDescent="0.2">
      <c r="A191" s="106"/>
    </row>
    <row r="192" spans="1:1" x14ac:dyDescent="0.2">
      <c r="A192" s="106"/>
    </row>
    <row r="193" spans="1:1" x14ac:dyDescent="0.2">
      <c r="A193" s="106"/>
    </row>
    <row r="194" spans="1:1" x14ac:dyDescent="0.2">
      <c r="A194" s="106"/>
    </row>
    <row r="195" spans="1:1" x14ac:dyDescent="0.2">
      <c r="A195" s="106"/>
    </row>
    <row r="196" spans="1:1" x14ac:dyDescent="0.2">
      <c r="A196" s="106"/>
    </row>
    <row r="197" spans="1:1" x14ac:dyDescent="0.2">
      <c r="A197" s="106"/>
    </row>
    <row r="198" spans="1:1" x14ac:dyDescent="0.2">
      <c r="A198" s="106"/>
    </row>
    <row r="199" spans="1:1" x14ac:dyDescent="0.2">
      <c r="A199" s="106"/>
    </row>
    <row r="200" spans="1:1" x14ac:dyDescent="0.2">
      <c r="A200" s="106"/>
    </row>
    <row r="201" spans="1:1" x14ac:dyDescent="0.2">
      <c r="A201" s="106"/>
    </row>
    <row r="202" spans="1:1" x14ac:dyDescent="0.2">
      <c r="A202" s="106"/>
    </row>
    <row r="203" spans="1:1" x14ac:dyDescent="0.2">
      <c r="A203" s="106"/>
    </row>
    <row r="204" spans="1:1" x14ac:dyDescent="0.2">
      <c r="A204" s="106"/>
    </row>
    <row r="205" spans="1:1" x14ac:dyDescent="0.2">
      <c r="A205" s="106"/>
    </row>
    <row r="206" spans="1:1" x14ac:dyDescent="0.2">
      <c r="A206" s="106"/>
    </row>
    <row r="207" spans="1:1" x14ac:dyDescent="0.2">
      <c r="A207" s="106"/>
    </row>
    <row r="208" spans="1:1" x14ac:dyDescent="0.2">
      <c r="A208" s="106"/>
    </row>
    <row r="209" spans="1:1" x14ac:dyDescent="0.2">
      <c r="A209" s="106"/>
    </row>
    <row r="210" spans="1:1" x14ac:dyDescent="0.2">
      <c r="A210" s="106"/>
    </row>
    <row r="211" spans="1:1" x14ac:dyDescent="0.2">
      <c r="A211" s="106"/>
    </row>
    <row r="212" spans="1:1" x14ac:dyDescent="0.2">
      <c r="A212" s="106"/>
    </row>
    <row r="213" spans="1:1" x14ac:dyDescent="0.2">
      <c r="A213" s="106"/>
    </row>
    <row r="214" spans="1:1" x14ac:dyDescent="0.2">
      <c r="A214" s="106"/>
    </row>
    <row r="215" spans="1:1" x14ac:dyDescent="0.2">
      <c r="A215" s="106"/>
    </row>
    <row r="216" spans="1:1" x14ac:dyDescent="0.2">
      <c r="A216" s="106"/>
    </row>
    <row r="217" spans="1:1" x14ac:dyDescent="0.2">
      <c r="A217" s="106"/>
    </row>
    <row r="218" spans="1:1" x14ac:dyDescent="0.2">
      <c r="A218" s="106"/>
    </row>
    <row r="219" spans="1:1" x14ac:dyDescent="0.2">
      <c r="A219" s="106"/>
    </row>
    <row r="220" spans="1:1" x14ac:dyDescent="0.2">
      <c r="A220" s="106"/>
    </row>
    <row r="221" spans="1:1" x14ac:dyDescent="0.2">
      <c r="A221" s="106"/>
    </row>
    <row r="222" spans="1:1" x14ac:dyDescent="0.2">
      <c r="A222" s="106"/>
    </row>
    <row r="223" spans="1:1" x14ac:dyDescent="0.2">
      <c r="A223" s="106"/>
    </row>
    <row r="224" spans="1:1" x14ac:dyDescent="0.2">
      <c r="A224" s="106"/>
    </row>
    <row r="225" spans="1:1" x14ac:dyDescent="0.2">
      <c r="A225" s="106"/>
    </row>
    <row r="226" spans="1:1" x14ac:dyDescent="0.2">
      <c r="A226" s="106"/>
    </row>
    <row r="227" spans="1:1" x14ac:dyDescent="0.2">
      <c r="A227" s="106"/>
    </row>
    <row r="228" spans="1:1" x14ac:dyDescent="0.2">
      <c r="A228" s="106"/>
    </row>
    <row r="229" spans="1:1" x14ac:dyDescent="0.2">
      <c r="A229" s="106"/>
    </row>
    <row r="230" spans="1:1" x14ac:dyDescent="0.2">
      <c r="A230" s="106"/>
    </row>
    <row r="231" spans="1:1" x14ac:dyDescent="0.2">
      <c r="A231" s="106"/>
    </row>
    <row r="232" spans="1:1" x14ac:dyDescent="0.2">
      <c r="A232" s="106"/>
    </row>
    <row r="233" spans="1:1" x14ac:dyDescent="0.2">
      <c r="A233" s="106"/>
    </row>
    <row r="234" spans="1:1" x14ac:dyDescent="0.2">
      <c r="A234" s="106"/>
    </row>
    <row r="235" spans="1:1" x14ac:dyDescent="0.2">
      <c r="A235" s="106"/>
    </row>
    <row r="236" spans="1:1" x14ac:dyDescent="0.2">
      <c r="A236" s="106"/>
    </row>
    <row r="237" spans="1:1" x14ac:dyDescent="0.2">
      <c r="A237" s="106"/>
    </row>
    <row r="238" spans="1:1" x14ac:dyDescent="0.2">
      <c r="A238" s="106"/>
    </row>
    <row r="239" spans="1:1" x14ac:dyDescent="0.2">
      <c r="A239" s="106"/>
    </row>
    <row r="240" spans="1:1" x14ac:dyDescent="0.2">
      <c r="A240" s="106"/>
    </row>
    <row r="241" spans="1:1" x14ac:dyDescent="0.2">
      <c r="A241" s="106"/>
    </row>
    <row r="242" spans="1:1" x14ac:dyDescent="0.2">
      <c r="A242" s="106"/>
    </row>
    <row r="243" spans="1:1" x14ac:dyDescent="0.2">
      <c r="A243" s="106"/>
    </row>
    <row r="244" spans="1:1" x14ac:dyDescent="0.2">
      <c r="A244" s="106"/>
    </row>
    <row r="245" spans="1:1" x14ac:dyDescent="0.2">
      <c r="A245" s="106"/>
    </row>
    <row r="246" spans="1:1" x14ac:dyDescent="0.2">
      <c r="A246" s="106"/>
    </row>
    <row r="247" spans="1:1" x14ac:dyDescent="0.2">
      <c r="A247" s="106"/>
    </row>
    <row r="248" spans="1:1" x14ac:dyDescent="0.2">
      <c r="A248" s="106"/>
    </row>
    <row r="249" spans="1:1" x14ac:dyDescent="0.2">
      <c r="A249" s="106"/>
    </row>
    <row r="250" spans="1:1" x14ac:dyDescent="0.2">
      <c r="A250" s="106"/>
    </row>
    <row r="251" spans="1:1" x14ac:dyDescent="0.2">
      <c r="A251" s="106"/>
    </row>
    <row r="252" spans="1:1" x14ac:dyDescent="0.2">
      <c r="A252" s="106"/>
    </row>
    <row r="253" spans="1:1" x14ac:dyDescent="0.2">
      <c r="A253" s="106"/>
    </row>
    <row r="254" spans="1:1" x14ac:dyDescent="0.2">
      <c r="A254" s="106"/>
    </row>
    <row r="255" spans="1:1" x14ac:dyDescent="0.2">
      <c r="A255" s="106"/>
    </row>
    <row r="256" spans="1:1" x14ac:dyDescent="0.2">
      <c r="A256" s="106"/>
    </row>
    <row r="257" spans="1:1" x14ac:dyDescent="0.2">
      <c r="A257" s="106"/>
    </row>
    <row r="258" spans="1:1" x14ac:dyDescent="0.2">
      <c r="A258" s="106"/>
    </row>
    <row r="259" spans="1:1" x14ac:dyDescent="0.2">
      <c r="A259" s="106"/>
    </row>
    <row r="260" spans="1:1" x14ac:dyDescent="0.2">
      <c r="A260" s="106"/>
    </row>
    <row r="261" spans="1:1" x14ac:dyDescent="0.2">
      <c r="A261" s="106"/>
    </row>
    <row r="262" spans="1:1" x14ac:dyDescent="0.2">
      <c r="A262" s="106"/>
    </row>
    <row r="263" spans="1:1" x14ac:dyDescent="0.2">
      <c r="A263" s="106"/>
    </row>
    <row r="264" spans="1:1" x14ac:dyDescent="0.2">
      <c r="A264" s="106"/>
    </row>
    <row r="265" spans="1:1" x14ac:dyDescent="0.2">
      <c r="A265" s="106"/>
    </row>
    <row r="266" spans="1:1" x14ac:dyDescent="0.2">
      <c r="A266" s="106"/>
    </row>
    <row r="267" spans="1:1" x14ac:dyDescent="0.2">
      <c r="A267" s="106"/>
    </row>
    <row r="268" spans="1:1" x14ac:dyDescent="0.2">
      <c r="A268" s="106"/>
    </row>
    <row r="269" spans="1:1" x14ac:dyDescent="0.2">
      <c r="A269" s="106"/>
    </row>
    <row r="270" spans="1:1" x14ac:dyDescent="0.2">
      <c r="A270" s="106"/>
    </row>
    <row r="271" spans="1:1" x14ac:dyDescent="0.2">
      <c r="A271" s="106"/>
    </row>
    <row r="272" spans="1:1" x14ac:dyDescent="0.2">
      <c r="A272" s="106"/>
    </row>
    <row r="273" spans="1:1" x14ac:dyDescent="0.2">
      <c r="A273" s="106"/>
    </row>
    <row r="274" spans="1:1" x14ac:dyDescent="0.2">
      <c r="A274" s="106"/>
    </row>
    <row r="275" spans="1:1" x14ac:dyDescent="0.2">
      <c r="A275" s="106"/>
    </row>
    <row r="276" spans="1:1" x14ac:dyDescent="0.2">
      <c r="A276" s="106"/>
    </row>
    <row r="277" spans="1:1" x14ac:dyDescent="0.2">
      <c r="A277" s="106"/>
    </row>
    <row r="278" spans="1:1" x14ac:dyDescent="0.2">
      <c r="A278" s="106"/>
    </row>
    <row r="279" spans="1:1" x14ac:dyDescent="0.2">
      <c r="A279" s="106"/>
    </row>
    <row r="280" spans="1:1" x14ac:dyDescent="0.2">
      <c r="A280" s="106"/>
    </row>
    <row r="281" spans="1:1" x14ac:dyDescent="0.2">
      <c r="A281" s="106"/>
    </row>
    <row r="282" spans="1:1" x14ac:dyDescent="0.2">
      <c r="A282" s="106"/>
    </row>
    <row r="283" spans="1:1" x14ac:dyDescent="0.2">
      <c r="A283" s="106"/>
    </row>
    <row r="284" spans="1:1" x14ac:dyDescent="0.2">
      <c r="A284" s="106"/>
    </row>
    <row r="285" spans="1:1" x14ac:dyDescent="0.2">
      <c r="A285" s="106"/>
    </row>
    <row r="286" spans="1:1" x14ac:dyDescent="0.2">
      <c r="A286" s="106"/>
    </row>
    <row r="287" spans="1:1" x14ac:dyDescent="0.2">
      <c r="A287" s="106"/>
    </row>
    <row r="288" spans="1:1" x14ac:dyDescent="0.2">
      <c r="A288" s="106"/>
    </row>
    <row r="289" spans="1:1" x14ac:dyDescent="0.2">
      <c r="A289" s="106"/>
    </row>
    <row r="290" spans="1:1" x14ac:dyDescent="0.2">
      <c r="A290" s="106"/>
    </row>
    <row r="291" spans="1:1" x14ac:dyDescent="0.2">
      <c r="A291" s="106"/>
    </row>
    <row r="292" spans="1:1" x14ac:dyDescent="0.2">
      <c r="A292" s="106"/>
    </row>
    <row r="293" spans="1:1" x14ac:dyDescent="0.2">
      <c r="A293" s="106"/>
    </row>
    <row r="294" spans="1:1" x14ac:dyDescent="0.2">
      <c r="A294" s="106"/>
    </row>
    <row r="295" spans="1:1" x14ac:dyDescent="0.2">
      <c r="A295" s="106"/>
    </row>
    <row r="296" spans="1:1" x14ac:dyDescent="0.2">
      <c r="A296" s="106"/>
    </row>
    <row r="297" spans="1:1" x14ac:dyDescent="0.2">
      <c r="A297" s="106"/>
    </row>
    <row r="298" spans="1:1" x14ac:dyDescent="0.2">
      <c r="A298" s="106"/>
    </row>
    <row r="299" spans="1:1" x14ac:dyDescent="0.2">
      <c r="A299" s="106"/>
    </row>
    <row r="300" spans="1:1" x14ac:dyDescent="0.2">
      <c r="A300" s="106"/>
    </row>
    <row r="301" spans="1:1" x14ac:dyDescent="0.2">
      <c r="A301" s="106"/>
    </row>
    <row r="302" spans="1:1" x14ac:dyDescent="0.2">
      <c r="A302" s="106"/>
    </row>
    <row r="303" spans="1:1" x14ac:dyDescent="0.2">
      <c r="A303" s="106"/>
    </row>
    <row r="304" spans="1:1" x14ac:dyDescent="0.2">
      <c r="A304" s="106"/>
    </row>
    <row r="305" spans="1:1" x14ac:dyDescent="0.2">
      <c r="A305" s="106"/>
    </row>
    <row r="306" spans="1:1" x14ac:dyDescent="0.2">
      <c r="A306" s="106"/>
    </row>
    <row r="307" spans="1:1" x14ac:dyDescent="0.2">
      <c r="A307" s="106"/>
    </row>
    <row r="308" spans="1:1" x14ac:dyDescent="0.2">
      <c r="A308" s="106"/>
    </row>
    <row r="309" spans="1:1" x14ac:dyDescent="0.2">
      <c r="A309" s="106"/>
    </row>
    <row r="310" spans="1:1" x14ac:dyDescent="0.2">
      <c r="A310" s="106"/>
    </row>
    <row r="311" spans="1:1" x14ac:dyDescent="0.2">
      <c r="A311" s="106"/>
    </row>
    <row r="312" spans="1:1" x14ac:dyDescent="0.2">
      <c r="A312" s="106"/>
    </row>
    <row r="313" spans="1:1" x14ac:dyDescent="0.2">
      <c r="A313" s="106"/>
    </row>
    <row r="314" spans="1:1" x14ac:dyDescent="0.2">
      <c r="A314" s="106"/>
    </row>
    <row r="315" spans="1:1" x14ac:dyDescent="0.2">
      <c r="A315" s="106"/>
    </row>
    <row r="316" spans="1:1" x14ac:dyDescent="0.2">
      <c r="A316" s="106"/>
    </row>
    <row r="317" spans="1:1" x14ac:dyDescent="0.2">
      <c r="A317" s="106"/>
    </row>
    <row r="318" spans="1:1" x14ac:dyDescent="0.2">
      <c r="A318" s="106"/>
    </row>
    <row r="319" spans="1:1" x14ac:dyDescent="0.2">
      <c r="A319" s="106"/>
    </row>
    <row r="320" spans="1:1" x14ac:dyDescent="0.2">
      <c r="A320" s="106"/>
    </row>
    <row r="321" spans="1:1" x14ac:dyDescent="0.2">
      <c r="A321" s="106"/>
    </row>
    <row r="322" spans="1:1" x14ac:dyDescent="0.2">
      <c r="A322" s="106"/>
    </row>
    <row r="323" spans="1:1" x14ac:dyDescent="0.2">
      <c r="A323" s="106"/>
    </row>
    <row r="324" spans="1:1" x14ac:dyDescent="0.2">
      <c r="A324" s="106"/>
    </row>
    <row r="325" spans="1:1" x14ac:dyDescent="0.2">
      <c r="A325" s="106"/>
    </row>
    <row r="326" spans="1:1" x14ac:dyDescent="0.2">
      <c r="A326" s="106"/>
    </row>
    <row r="327" spans="1:1" x14ac:dyDescent="0.2">
      <c r="A327" s="106"/>
    </row>
    <row r="328" spans="1:1" x14ac:dyDescent="0.2">
      <c r="A328" s="106"/>
    </row>
    <row r="329" spans="1:1" x14ac:dyDescent="0.2">
      <c r="A329" s="106"/>
    </row>
    <row r="330" spans="1:1" x14ac:dyDescent="0.2">
      <c r="A330" s="106"/>
    </row>
    <row r="331" spans="1:1" x14ac:dyDescent="0.2">
      <c r="A331" s="106"/>
    </row>
    <row r="332" spans="1:1" x14ac:dyDescent="0.2">
      <c r="A332" s="106"/>
    </row>
    <row r="333" spans="1:1" x14ac:dyDescent="0.2">
      <c r="A333" s="106"/>
    </row>
    <row r="334" spans="1:1" x14ac:dyDescent="0.2">
      <c r="A334" s="107"/>
    </row>
    <row r="335" spans="1:1" x14ac:dyDescent="0.2">
      <c r="A335" s="107"/>
    </row>
    <row r="336" spans="1:1" x14ac:dyDescent="0.2">
      <c r="A336" s="107"/>
    </row>
    <row r="337" spans="1:1" x14ac:dyDescent="0.2">
      <c r="A337" s="107"/>
    </row>
    <row r="338" spans="1:1" x14ac:dyDescent="0.2">
      <c r="A338" s="107"/>
    </row>
    <row r="339" spans="1:1" x14ac:dyDescent="0.2">
      <c r="A339" s="107"/>
    </row>
    <row r="340" spans="1:1" x14ac:dyDescent="0.2">
      <c r="A340" s="107"/>
    </row>
    <row r="341" spans="1:1" x14ac:dyDescent="0.2">
      <c r="A341" s="107"/>
    </row>
    <row r="342" spans="1:1" x14ac:dyDescent="0.2">
      <c r="A342" s="107"/>
    </row>
    <row r="343" spans="1:1" x14ac:dyDescent="0.2">
      <c r="A343" s="107"/>
    </row>
    <row r="344" spans="1:1" x14ac:dyDescent="0.2">
      <c r="A344" s="107"/>
    </row>
    <row r="345" spans="1:1" x14ac:dyDescent="0.2">
      <c r="A345" s="107"/>
    </row>
    <row r="346" spans="1:1" x14ac:dyDescent="0.2">
      <c r="A346" s="107"/>
    </row>
    <row r="347" spans="1:1" x14ac:dyDescent="0.2">
      <c r="A347" s="107"/>
    </row>
    <row r="348" spans="1:1" x14ac:dyDescent="0.2">
      <c r="A348" s="107"/>
    </row>
    <row r="349" spans="1:1" x14ac:dyDescent="0.2">
      <c r="A349" s="107"/>
    </row>
    <row r="350" spans="1:1" x14ac:dyDescent="0.2">
      <c r="A350" s="107"/>
    </row>
    <row r="351" spans="1:1" x14ac:dyDescent="0.2">
      <c r="A351" s="107"/>
    </row>
    <row r="352" spans="1:1" x14ac:dyDescent="0.2">
      <c r="A352" s="107"/>
    </row>
    <row r="353" spans="1:1" x14ac:dyDescent="0.2">
      <c r="A353" s="107"/>
    </row>
    <row r="354" spans="1:1" x14ac:dyDescent="0.2">
      <c r="A354" s="107"/>
    </row>
    <row r="355" spans="1:1" x14ac:dyDescent="0.2">
      <c r="A355" s="107"/>
    </row>
    <row r="356" spans="1:1" x14ac:dyDescent="0.2">
      <c r="A356" s="107"/>
    </row>
    <row r="357" spans="1:1" x14ac:dyDescent="0.2">
      <c r="A357" s="107"/>
    </row>
    <row r="358" spans="1:1" x14ac:dyDescent="0.2">
      <c r="A358" s="107"/>
    </row>
  </sheetData>
  <phoneticPr fontId="7" type="noConversion"/>
  <hyperlinks>
    <hyperlink ref="A5" location="INDICE!A14" display="VOLVER AL INDICE" xr:uid="{00000000-0004-0000-4200-000000000000}"/>
  </hyperlinks>
  <pageMargins left="0.75" right="0.75" top="1" bottom="1" header="0" footer="0"/>
  <headerFooter alignWithMargins="0"/>
  <ignoredErrors>
    <ignoredError sqref="Z10:Z40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54"/>
  <dimension ref="A1:AK351"/>
  <sheetViews>
    <sheetView zoomScale="130" zoomScaleNormal="130" workbookViewId="0">
      <pane xSplit="1" ySplit="9" topLeftCell="B10" activePane="bottomRight" state="frozen"/>
      <selection activeCell="C41" sqref="C41"/>
      <selection pane="topRight" activeCell="C41" sqref="C41"/>
      <selection pane="bottomLeft" activeCell="C41" sqref="C41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4" customHeight="1" x14ac:dyDescent="0.2">
      <c r="A2" s="102" t="s">
        <v>6</v>
      </c>
      <c r="B2" s="30" t="s">
        <v>64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 t="str">
        <f>B2</f>
        <v>Sellos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1825</v>
      </c>
      <c r="B3" s="19" t="s">
        <v>1836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1839</v>
      </c>
      <c r="B5" s="18" t="s">
        <v>1852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22.5" x14ac:dyDescent="0.2">
      <c r="A7" s="102" t="s">
        <v>1840</v>
      </c>
      <c r="B7" s="25" t="s">
        <v>1850</v>
      </c>
      <c r="C7" s="40" t="s">
        <v>1850</v>
      </c>
      <c r="D7" s="40" t="s">
        <v>1850</v>
      </c>
      <c r="E7" s="40" t="s">
        <v>1850</v>
      </c>
      <c r="F7" s="40" t="s">
        <v>1850</v>
      </c>
      <c r="G7" s="40" t="s">
        <v>1850</v>
      </c>
      <c r="H7" s="40" t="s">
        <v>1850</v>
      </c>
      <c r="I7" s="40" t="s">
        <v>1850</v>
      </c>
      <c r="J7" s="40" t="s">
        <v>1850</v>
      </c>
      <c r="K7" s="40" t="s">
        <v>1850</v>
      </c>
      <c r="L7" s="40" t="s">
        <v>1850</v>
      </c>
      <c r="M7" s="40" t="s">
        <v>1850</v>
      </c>
      <c r="N7" s="40" t="s">
        <v>1850</v>
      </c>
      <c r="O7" s="40" t="s">
        <v>1850</v>
      </c>
      <c r="P7" s="40" t="s">
        <v>1850</v>
      </c>
      <c r="Q7" s="40" t="s">
        <v>1850</v>
      </c>
      <c r="R7" s="40" t="s">
        <v>1850</v>
      </c>
      <c r="S7" s="40" t="s">
        <v>1850</v>
      </c>
      <c r="T7" s="40" t="s">
        <v>1850</v>
      </c>
      <c r="U7" s="40" t="s">
        <v>1850</v>
      </c>
      <c r="V7" s="40" t="s">
        <v>1850</v>
      </c>
      <c r="W7" s="40" t="s">
        <v>1850</v>
      </c>
      <c r="X7" s="40" t="s">
        <v>1850</v>
      </c>
      <c r="Y7" s="40" t="s">
        <v>1850</v>
      </c>
      <c r="Z7" s="41" t="s">
        <v>1850</v>
      </c>
    </row>
    <row r="8" spans="1:37" s="44" customFormat="1" ht="11.25" x14ac:dyDescent="0.2">
      <c r="A8" s="104" t="s">
        <v>1841</v>
      </c>
      <c r="B8" s="121" t="s">
        <v>290</v>
      </c>
      <c r="C8" s="122" t="s">
        <v>291</v>
      </c>
      <c r="D8" s="122" t="s">
        <v>292</v>
      </c>
      <c r="E8" s="122" t="s">
        <v>293</v>
      </c>
      <c r="F8" s="122" t="s">
        <v>294</v>
      </c>
      <c r="G8" s="122" t="s">
        <v>295</v>
      </c>
      <c r="H8" s="122" t="s">
        <v>296</v>
      </c>
      <c r="I8" s="122" t="s">
        <v>297</v>
      </c>
      <c r="J8" s="122" t="s">
        <v>298</v>
      </c>
      <c r="K8" s="122" t="s">
        <v>299</v>
      </c>
      <c r="L8" s="122" t="s">
        <v>300</v>
      </c>
      <c r="M8" s="122" t="s">
        <v>301</v>
      </c>
      <c r="N8" s="122" t="s">
        <v>302</v>
      </c>
      <c r="O8" s="122" t="s">
        <v>303</v>
      </c>
      <c r="P8" s="122" t="s">
        <v>304</v>
      </c>
      <c r="Q8" s="122" t="s">
        <v>305</v>
      </c>
      <c r="R8" s="122" t="s">
        <v>306</v>
      </c>
      <c r="S8" s="122" t="s">
        <v>307</v>
      </c>
      <c r="T8" s="122" t="s">
        <v>308</v>
      </c>
      <c r="U8" s="122" t="s">
        <v>309</v>
      </c>
      <c r="V8" s="122" t="s">
        <v>310</v>
      </c>
      <c r="W8" s="122" t="s">
        <v>311</v>
      </c>
      <c r="X8" s="122" t="s">
        <v>312</v>
      </c>
      <c r="Y8" s="122" t="s">
        <v>313</v>
      </c>
      <c r="Z8" s="123" t="s">
        <v>314</v>
      </c>
    </row>
    <row r="9" spans="1:37" s="45" customFormat="1" ht="23.25" customHeight="1" thickBot="1" x14ac:dyDescent="0.25">
      <c r="A9" s="105" t="s">
        <v>162</v>
      </c>
      <c r="B9" s="71" t="s">
        <v>84</v>
      </c>
      <c r="C9" s="23" t="s">
        <v>139</v>
      </c>
      <c r="D9" s="23" t="s">
        <v>140</v>
      </c>
      <c r="E9" s="23" t="s">
        <v>141</v>
      </c>
      <c r="F9" s="23" t="s">
        <v>142</v>
      </c>
      <c r="G9" s="23" t="s">
        <v>143</v>
      </c>
      <c r="H9" s="23" t="s">
        <v>144</v>
      </c>
      <c r="I9" s="23" t="s">
        <v>145</v>
      </c>
      <c r="J9" s="23" t="s">
        <v>146</v>
      </c>
      <c r="K9" s="23" t="s">
        <v>147</v>
      </c>
      <c r="L9" s="23" t="s">
        <v>148</v>
      </c>
      <c r="M9" s="23" t="s">
        <v>149</v>
      </c>
      <c r="N9" s="23" t="s">
        <v>150</v>
      </c>
      <c r="O9" s="23" t="s">
        <v>151</v>
      </c>
      <c r="P9" s="23" t="s">
        <v>152</v>
      </c>
      <c r="Q9" s="23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33" t="s">
        <v>161</v>
      </c>
    </row>
    <row r="10" spans="1:37" s="46" customFormat="1" ht="13.7" customHeight="1" x14ac:dyDescent="0.2">
      <c r="A10" s="109">
        <v>1992</v>
      </c>
      <c r="B10" s="52">
        <v>0</v>
      </c>
      <c r="C10" s="52">
        <v>322.49299999999999</v>
      </c>
      <c r="D10" s="52">
        <v>2.7177899999999999</v>
      </c>
      <c r="E10" s="52">
        <v>71.483999999999995</v>
      </c>
      <c r="F10" s="52">
        <v>8.8795999999999999</v>
      </c>
      <c r="G10" s="52">
        <v>7.8723999999999998</v>
      </c>
      <c r="H10" s="52">
        <v>9.8092299999999994</v>
      </c>
      <c r="I10" s="52">
        <v>26.23151</v>
      </c>
      <c r="J10" s="52">
        <v>3.5640000000000001</v>
      </c>
      <c r="K10" s="52">
        <v>6.1539999999999999</v>
      </c>
      <c r="L10" s="52">
        <v>15.659840000000001</v>
      </c>
      <c r="M10" s="52">
        <v>3.2488000000000001</v>
      </c>
      <c r="N10" s="52">
        <v>45.537120000000002</v>
      </c>
      <c r="O10" s="52">
        <v>10.353399999999999</v>
      </c>
      <c r="P10" s="52">
        <v>15.826499999999999</v>
      </c>
      <c r="Q10" s="52">
        <v>18.010000000000002</v>
      </c>
      <c r="R10" s="52">
        <v>14.670500000000001</v>
      </c>
      <c r="S10" s="52">
        <v>14.144600000000001</v>
      </c>
      <c r="T10" s="52">
        <v>7.9</v>
      </c>
      <c r="U10" s="52">
        <v>6.6494999999999997</v>
      </c>
      <c r="V10" s="52">
        <v>137.75</v>
      </c>
      <c r="W10" s="52">
        <v>5.6341999999999999</v>
      </c>
      <c r="X10" s="52">
        <v>20.947500000000002</v>
      </c>
      <c r="Y10" s="153">
        <v>4.2699999999999996</v>
      </c>
      <c r="Z10" s="154">
        <f t="shared" ref="Z10:Z48" si="0">SUM(B10:Y10)</f>
        <v>779.8074899999998</v>
      </c>
      <c r="AA10" s="152"/>
      <c r="AB10" s="151"/>
      <c r="AC10" s="151"/>
      <c r="AD10" s="151"/>
      <c r="AE10" s="151"/>
      <c r="AG10" s="151"/>
      <c r="AK10" s="151"/>
    </row>
    <row r="11" spans="1:37" s="46" customFormat="1" ht="13.7" customHeight="1" x14ac:dyDescent="0.2">
      <c r="A11" s="109">
        <v>1993</v>
      </c>
      <c r="B11" s="43">
        <v>0</v>
      </c>
      <c r="C11" s="43">
        <v>374.56910999999997</v>
      </c>
      <c r="D11" s="43">
        <v>3.6573600000000002</v>
      </c>
      <c r="E11" s="43">
        <v>83.447199999999995</v>
      </c>
      <c r="F11" s="43">
        <v>11.4932</v>
      </c>
      <c r="G11" s="43">
        <v>9.96556</v>
      </c>
      <c r="H11" s="43">
        <v>11.634379999999998</v>
      </c>
      <c r="I11" s="43">
        <v>33.927709999999998</v>
      </c>
      <c r="J11" s="43">
        <v>5.3196499999999993</v>
      </c>
      <c r="K11" s="43">
        <v>6.9295</v>
      </c>
      <c r="L11" s="43">
        <v>21.364660000000001</v>
      </c>
      <c r="M11" s="43">
        <v>4.2414799999999993</v>
      </c>
      <c r="N11" s="43">
        <v>55.578780000000002</v>
      </c>
      <c r="O11" s="43">
        <v>11.721200000000001</v>
      </c>
      <c r="P11" s="43">
        <v>18.934060000000002</v>
      </c>
      <c r="Q11" s="43">
        <v>25.395</v>
      </c>
      <c r="R11" s="43">
        <v>12.451969999999999</v>
      </c>
      <c r="S11" s="43">
        <v>14.526299999999999</v>
      </c>
      <c r="T11" s="43">
        <v>11.44</v>
      </c>
      <c r="U11" s="43">
        <v>9.6641000000000012</v>
      </c>
      <c r="V11" s="43">
        <v>179.75047000000001</v>
      </c>
      <c r="W11" s="43">
        <v>5.6478100000000007</v>
      </c>
      <c r="X11" s="43">
        <v>29.410400000000003</v>
      </c>
      <c r="Y11" s="76">
        <v>4.9901499999999999</v>
      </c>
      <c r="Z11" s="36">
        <f t="shared" si="0"/>
        <v>946.06005000000005</v>
      </c>
    </row>
    <row r="12" spans="1:37" s="46" customFormat="1" ht="13.7" customHeight="1" x14ac:dyDescent="0.2">
      <c r="A12" s="109">
        <v>1994</v>
      </c>
      <c r="B12" s="43">
        <v>0</v>
      </c>
      <c r="C12" s="43">
        <v>422.32471999999996</v>
      </c>
      <c r="D12" s="43">
        <v>4.8921599999999996</v>
      </c>
      <c r="E12" s="43">
        <v>89.540999999999997</v>
      </c>
      <c r="F12" s="43">
        <v>13.00949</v>
      </c>
      <c r="G12" s="43">
        <v>9.4647000000000006</v>
      </c>
      <c r="H12" s="43">
        <v>12.566979999999999</v>
      </c>
      <c r="I12" s="43">
        <v>41.184779999999996</v>
      </c>
      <c r="J12" s="43">
        <v>3.76145</v>
      </c>
      <c r="K12" s="43">
        <v>6.5787800000000001</v>
      </c>
      <c r="L12" s="43">
        <v>15.90835</v>
      </c>
      <c r="M12" s="43">
        <v>3.6319599999999999</v>
      </c>
      <c r="N12" s="43">
        <v>85.085279999999997</v>
      </c>
      <c r="O12" s="43">
        <v>10.9854</v>
      </c>
      <c r="P12" s="43">
        <v>23.338709999999999</v>
      </c>
      <c r="Q12" s="43">
        <v>23.878</v>
      </c>
      <c r="R12" s="43">
        <v>13.917540000000001</v>
      </c>
      <c r="S12" s="43">
        <v>8.3090799999999998</v>
      </c>
      <c r="T12" s="43">
        <v>11.55</v>
      </c>
      <c r="U12" s="43">
        <v>12.277620000000001</v>
      </c>
      <c r="V12" s="43">
        <v>171.47654</v>
      </c>
      <c r="W12" s="43">
        <v>7.3033000000000001</v>
      </c>
      <c r="X12" s="43">
        <v>26.069800000000001</v>
      </c>
      <c r="Y12" s="76">
        <v>3.29176</v>
      </c>
      <c r="Z12" s="36">
        <f t="shared" si="0"/>
        <v>1020.3474</v>
      </c>
    </row>
    <row r="13" spans="1:37" s="46" customFormat="1" ht="13.7" customHeight="1" x14ac:dyDescent="0.2">
      <c r="A13" s="109">
        <v>1995</v>
      </c>
      <c r="B13" s="43">
        <v>0</v>
      </c>
      <c r="C13" s="43">
        <v>402.17184999999995</v>
      </c>
      <c r="D13" s="43">
        <v>3.3656100000000002</v>
      </c>
      <c r="E13" s="43">
        <v>94.271020000000007</v>
      </c>
      <c r="F13" s="43">
        <v>8.8296600000000005</v>
      </c>
      <c r="G13" s="43">
        <v>9.5446299999999997</v>
      </c>
      <c r="H13" s="43">
        <v>12.27248</v>
      </c>
      <c r="I13" s="43">
        <v>34.425160000000005</v>
      </c>
      <c r="J13" s="43">
        <v>2.80721</v>
      </c>
      <c r="K13" s="43">
        <v>4.2069099999999997</v>
      </c>
      <c r="L13" s="43">
        <v>13.958629999999999</v>
      </c>
      <c r="M13" s="43">
        <v>2.2656000000000001</v>
      </c>
      <c r="N13" s="43">
        <v>43.384809999999995</v>
      </c>
      <c r="O13" s="43">
        <v>8.3047000000000004</v>
      </c>
      <c r="P13" s="43">
        <v>24.844840000000001</v>
      </c>
      <c r="Q13" s="43">
        <v>17.962</v>
      </c>
      <c r="R13" s="43">
        <v>13.97616</v>
      </c>
      <c r="S13" s="43">
        <v>6.4008199999999995</v>
      </c>
      <c r="T13" s="43">
        <v>10.497969999999999</v>
      </c>
      <c r="U13" s="43">
        <v>14.212629999999999</v>
      </c>
      <c r="V13" s="43">
        <v>146.11515</v>
      </c>
      <c r="W13" s="43">
        <v>6.7791999999999994</v>
      </c>
      <c r="X13" s="43">
        <v>26.55639</v>
      </c>
      <c r="Y13" s="76">
        <v>0.87839999999999996</v>
      </c>
      <c r="Z13" s="36">
        <f t="shared" si="0"/>
        <v>908.0318299999999</v>
      </c>
    </row>
    <row r="14" spans="1:37" s="46" customFormat="1" ht="13.7" customHeight="1" x14ac:dyDescent="0.2">
      <c r="A14" s="109">
        <v>1996</v>
      </c>
      <c r="B14" s="43">
        <v>0</v>
      </c>
      <c r="C14" s="43">
        <v>448.52172999999999</v>
      </c>
      <c r="D14" s="43">
        <v>3.4260000000000002</v>
      </c>
      <c r="E14" s="43">
        <v>95.996449999999996</v>
      </c>
      <c r="F14" s="43">
        <v>10.465909999999999</v>
      </c>
      <c r="G14" s="43">
        <v>9.490590000000001</v>
      </c>
      <c r="H14" s="43">
        <v>13.16338</v>
      </c>
      <c r="I14" s="43">
        <v>26.821429999999999</v>
      </c>
      <c r="J14" s="43">
        <v>3.16723</v>
      </c>
      <c r="K14" s="43">
        <v>4.6687299999999992</v>
      </c>
      <c r="L14" s="43">
        <v>16.902609999999999</v>
      </c>
      <c r="M14" s="43">
        <v>4.2352299999999996</v>
      </c>
      <c r="N14" s="43">
        <v>42.905720000000002</v>
      </c>
      <c r="O14" s="43">
        <v>8.2515400000000003</v>
      </c>
      <c r="P14" s="43">
        <v>25.918470000000003</v>
      </c>
      <c r="Q14" s="43">
        <v>21.491509999999998</v>
      </c>
      <c r="R14" s="43">
        <v>16.162330000000001</v>
      </c>
      <c r="S14" s="43">
        <v>7.4435799999999999</v>
      </c>
      <c r="T14" s="43">
        <v>11.334340000000001</v>
      </c>
      <c r="U14" s="43">
        <v>13.10233</v>
      </c>
      <c r="V14" s="43">
        <v>146.48516000000001</v>
      </c>
      <c r="W14" s="43">
        <v>7.1126000000000005</v>
      </c>
      <c r="X14" s="43">
        <v>24.536999999999999</v>
      </c>
      <c r="Y14" s="76">
        <v>0.64870000000000005</v>
      </c>
      <c r="Z14" s="36">
        <f t="shared" si="0"/>
        <v>962.25256999999976</v>
      </c>
    </row>
    <row r="15" spans="1:37" s="46" customFormat="1" ht="13.7" customHeight="1" x14ac:dyDescent="0.2">
      <c r="A15" s="109">
        <v>1997</v>
      </c>
      <c r="B15" s="43">
        <v>0</v>
      </c>
      <c r="C15" s="43">
        <v>418.86500000000001</v>
      </c>
      <c r="D15" s="43">
        <v>3.5908600000000002</v>
      </c>
      <c r="E15" s="43">
        <v>95.835610000000003</v>
      </c>
      <c r="F15" s="43">
        <v>10.324870000000001</v>
      </c>
      <c r="G15" s="43">
        <v>7.5830000000000002</v>
      </c>
      <c r="H15" s="43">
        <v>12.092700000000001</v>
      </c>
      <c r="I15" s="43">
        <v>29.444040000000001</v>
      </c>
      <c r="J15" s="43">
        <v>3.5367800000000003</v>
      </c>
      <c r="K15" s="43">
        <v>6.0427299999999997</v>
      </c>
      <c r="L15" s="43">
        <v>18.131599999999999</v>
      </c>
      <c r="M15" s="43">
        <v>2.2704</v>
      </c>
      <c r="N15" s="43">
        <v>46.73</v>
      </c>
      <c r="O15" s="43">
        <v>9.8731000000000009</v>
      </c>
      <c r="P15" s="43">
        <v>20.93</v>
      </c>
      <c r="Q15" s="43">
        <v>19.913080000000001</v>
      </c>
      <c r="R15" s="43">
        <v>19.692550000000001</v>
      </c>
      <c r="S15" s="43">
        <v>8.9860000000000007</v>
      </c>
      <c r="T15" s="43">
        <v>10.654549999999999</v>
      </c>
      <c r="U15" s="43">
        <v>11.1867</v>
      </c>
      <c r="V15" s="43">
        <v>133.09189999999998</v>
      </c>
      <c r="W15" s="43">
        <v>7.6242600000000005</v>
      </c>
      <c r="X15" s="43">
        <v>27.547909999999998</v>
      </c>
      <c r="Y15" s="76">
        <v>1.3817000000000002</v>
      </c>
      <c r="Z15" s="36">
        <f t="shared" si="0"/>
        <v>925.32934000000012</v>
      </c>
    </row>
    <row r="16" spans="1:37" s="46" customFormat="1" ht="13.7" customHeight="1" x14ac:dyDescent="0.2">
      <c r="A16" s="109">
        <v>1998</v>
      </c>
      <c r="B16" s="43">
        <v>0</v>
      </c>
      <c r="C16" s="43">
        <v>426.95627000000002</v>
      </c>
      <c r="D16" s="43">
        <v>5.3093599999999999</v>
      </c>
      <c r="E16" s="43">
        <v>85.333399999999997</v>
      </c>
      <c r="F16" s="43">
        <v>14.585379999999999</v>
      </c>
      <c r="G16" s="43">
        <v>7.5893000000000006</v>
      </c>
      <c r="H16" s="43">
        <v>13.15415</v>
      </c>
      <c r="I16" s="43">
        <v>31.62546</v>
      </c>
      <c r="J16" s="43">
        <v>3.13598</v>
      </c>
      <c r="K16" s="43">
        <v>6.0030100000000006</v>
      </c>
      <c r="L16" s="43">
        <v>23.299419999999998</v>
      </c>
      <c r="M16" s="43">
        <v>1.0265299999999999</v>
      </c>
      <c r="N16" s="43">
        <v>53.002279999999999</v>
      </c>
      <c r="O16" s="43">
        <v>10.079139999999999</v>
      </c>
      <c r="P16" s="43">
        <v>44.40607</v>
      </c>
      <c r="Q16" s="43">
        <v>21.525200000000002</v>
      </c>
      <c r="R16" s="43">
        <v>21.486180000000001</v>
      </c>
      <c r="S16" s="43">
        <v>8.815290000000001</v>
      </c>
      <c r="T16" s="43">
        <v>10.2262</v>
      </c>
      <c r="U16" s="43">
        <v>10.839399999999999</v>
      </c>
      <c r="V16" s="43">
        <v>147.63293999999999</v>
      </c>
      <c r="W16" s="43">
        <v>6.9866200000000003</v>
      </c>
      <c r="X16" s="43">
        <v>32.597560000000001</v>
      </c>
      <c r="Y16" s="76">
        <v>1.276</v>
      </c>
      <c r="Z16" s="36">
        <f t="shared" si="0"/>
        <v>986.89113999999995</v>
      </c>
    </row>
    <row r="17" spans="1:26" s="46" customFormat="1" ht="13.7" customHeight="1" x14ac:dyDescent="0.2">
      <c r="A17" s="109">
        <v>1999</v>
      </c>
      <c r="B17" s="43">
        <v>0</v>
      </c>
      <c r="C17" s="43">
        <v>377.90552000000002</v>
      </c>
      <c r="D17" s="43">
        <v>5.0739200000000002</v>
      </c>
      <c r="E17" s="43">
        <v>74.86533</v>
      </c>
      <c r="F17" s="43">
        <v>12.14842</v>
      </c>
      <c r="G17" s="43">
        <v>6.6589700000000001</v>
      </c>
      <c r="H17" s="43">
        <v>11.447659999999999</v>
      </c>
      <c r="I17" s="43">
        <v>27.77478</v>
      </c>
      <c r="J17" s="43">
        <v>2.9865699999999999</v>
      </c>
      <c r="K17" s="43">
        <v>6.9373900000000006</v>
      </c>
      <c r="L17" s="43">
        <v>19.515810000000002</v>
      </c>
      <c r="M17" s="43">
        <v>0.86729999999999996</v>
      </c>
      <c r="N17" s="43">
        <v>52.03349</v>
      </c>
      <c r="O17" s="43">
        <v>9.1437999999999988</v>
      </c>
      <c r="P17" s="43">
        <v>34.556249999999999</v>
      </c>
      <c r="Q17" s="43">
        <v>21.390409999999999</v>
      </c>
      <c r="R17" s="43">
        <v>34.829120000000003</v>
      </c>
      <c r="S17" s="43">
        <v>8.2110099999999999</v>
      </c>
      <c r="T17" s="43">
        <v>10.198040000000001</v>
      </c>
      <c r="U17" s="43">
        <v>9.6182299999999987</v>
      </c>
      <c r="V17" s="43">
        <v>146.88064000000003</v>
      </c>
      <c r="W17" s="43">
        <v>6.5647500000000001</v>
      </c>
      <c r="X17" s="43">
        <v>32.223030000000001</v>
      </c>
      <c r="Y17" s="76">
        <v>4.5123999999999995</v>
      </c>
      <c r="Z17" s="36">
        <f t="shared" si="0"/>
        <v>916.34284000000002</v>
      </c>
    </row>
    <row r="18" spans="1:26" s="46" customFormat="1" ht="13.7" customHeight="1" x14ac:dyDescent="0.2">
      <c r="A18" s="109">
        <v>2000</v>
      </c>
      <c r="B18" s="43">
        <v>0</v>
      </c>
      <c r="C18" s="43">
        <v>315.00936999999999</v>
      </c>
      <c r="D18" s="43">
        <v>4.9558500000000008</v>
      </c>
      <c r="E18" s="43">
        <v>71.674589999999995</v>
      </c>
      <c r="F18" s="43">
        <v>12.01347</v>
      </c>
      <c r="G18" s="43">
        <v>5.6438999999999995</v>
      </c>
      <c r="H18" s="43">
        <v>12.007680000000001</v>
      </c>
      <c r="I18" s="43">
        <v>25.54372</v>
      </c>
      <c r="J18" s="43">
        <v>2.70309</v>
      </c>
      <c r="K18" s="43">
        <v>6.5807600000000006</v>
      </c>
      <c r="L18" s="43">
        <v>17.230880000000003</v>
      </c>
      <c r="M18" s="43">
        <v>0.90217999999999998</v>
      </c>
      <c r="N18" s="43">
        <v>47.725250000000003</v>
      </c>
      <c r="O18" s="43">
        <v>9.2701799999999999</v>
      </c>
      <c r="P18" s="43">
        <v>29.5715</v>
      </c>
      <c r="Q18" s="43">
        <v>21.813970000000001</v>
      </c>
      <c r="R18" s="43">
        <v>22.9682</v>
      </c>
      <c r="S18" s="43">
        <v>7.5439999999999996</v>
      </c>
      <c r="T18" s="43">
        <v>9.5453799999999998</v>
      </c>
      <c r="U18" s="43">
        <v>8.3091600000000003</v>
      </c>
      <c r="V18" s="43">
        <v>134.74758</v>
      </c>
      <c r="W18" s="43">
        <v>6.0690900000000001</v>
      </c>
      <c r="X18" s="43">
        <v>28.41272</v>
      </c>
      <c r="Y18" s="76">
        <v>3.90205</v>
      </c>
      <c r="Z18" s="36">
        <f t="shared" si="0"/>
        <v>804.14457000000004</v>
      </c>
    </row>
    <row r="19" spans="1:26" s="46" customFormat="1" ht="13.7" customHeight="1" x14ac:dyDescent="0.2">
      <c r="A19" s="109">
        <v>2001</v>
      </c>
      <c r="B19" s="43">
        <v>0</v>
      </c>
      <c r="C19" s="43">
        <v>302.88347999999996</v>
      </c>
      <c r="D19" s="43">
        <v>3.9377199999999997</v>
      </c>
      <c r="E19" s="43">
        <v>52.298790000000004</v>
      </c>
      <c r="F19" s="43">
        <v>13.16343</v>
      </c>
      <c r="G19" s="43">
        <v>6.4269999999999996</v>
      </c>
      <c r="H19" s="43">
        <v>13.55949</v>
      </c>
      <c r="I19" s="43">
        <v>27.640270000000001</v>
      </c>
      <c r="J19" s="43">
        <v>2.4283699999999997</v>
      </c>
      <c r="K19" s="43">
        <v>6.0596499999999995</v>
      </c>
      <c r="L19" s="43">
        <v>14.688750000000001</v>
      </c>
      <c r="M19" s="43">
        <v>0.65461999999999998</v>
      </c>
      <c r="N19" s="43">
        <v>47.702469999999998</v>
      </c>
      <c r="O19" s="43">
        <v>6.7901000000000007</v>
      </c>
      <c r="P19" s="43">
        <v>25.089590000000001</v>
      </c>
      <c r="Q19" s="43">
        <v>19.87332</v>
      </c>
      <c r="R19" s="43">
        <v>17.20702</v>
      </c>
      <c r="S19" s="43">
        <v>8.3610799999999994</v>
      </c>
      <c r="T19" s="43">
        <v>9.4791799999999995</v>
      </c>
      <c r="U19" s="43">
        <v>6.2734199999999998</v>
      </c>
      <c r="V19" s="43">
        <v>121.0123</v>
      </c>
      <c r="W19" s="43">
        <v>5.7663199999999994</v>
      </c>
      <c r="X19" s="43">
        <v>39.356960000000001</v>
      </c>
      <c r="Y19" s="76">
        <v>6.5741000000000005</v>
      </c>
      <c r="Z19" s="36">
        <f t="shared" si="0"/>
        <v>757.22743000000003</v>
      </c>
    </row>
    <row r="20" spans="1:26" s="46" customFormat="1" ht="13.7" customHeight="1" x14ac:dyDescent="0.2">
      <c r="A20" s="109">
        <v>2002</v>
      </c>
      <c r="B20" s="43">
        <v>0</v>
      </c>
      <c r="C20" s="43">
        <v>295.49</v>
      </c>
      <c r="D20" s="43">
        <v>3.64784</v>
      </c>
      <c r="E20" s="43">
        <v>47.056910000000002</v>
      </c>
      <c r="F20" s="43">
        <v>8.3703700000000012</v>
      </c>
      <c r="G20" s="43">
        <v>6.3673000000000002</v>
      </c>
      <c r="H20" s="43">
        <v>11.048389999999999</v>
      </c>
      <c r="I20" s="43">
        <v>20.149000000000001</v>
      </c>
      <c r="J20" s="43">
        <v>1.6734599999999999</v>
      </c>
      <c r="K20" s="43">
        <v>5.7067700000000006</v>
      </c>
      <c r="L20" s="43">
        <v>19.87152</v>
      </c>
      <c r="M20" s="43">
        <v>0.71226</v>
      </c>
      <c r="N20" s="43">
        <v>41.03</v>
      </c>
      <c r="O20" s="43">
        <v>6.6520100000000006</v>
      </c>
      <c r="P20" s="43">
        <v>32.481400000000001</v>
      </c>
      <c r="Q20" s="43">
        <v>16.71659</v>
      </c>
      <c r="R20" s="43">
        <v>22.694890000000001</v>
      </c>
      <c r="S20" s="43">
        <v>6.0589499999999994</v>
      </c>
      <c r="T20" s="43">
        <v>9.99681</v>
      </c>
      <c r="U20" s="43">
        <v>6.1411499999999997</v>
      </c>
      <c r="V20" s="43">
        <v>116.29910000000001</v>
      </c>
      <c r="W20" s="43">
        <v>7.96373</v>
      </c>
      <c r="X20" s="43">
        <v>23.366589999999999</v>
      </c>
      <c r="Y20" s="76">
        <v>2.6341600000000001</v>
      </c>
      <c r="Z20" s="36">
        <f t="shared" si="0"/>
        <v>712.12919999999997</v>
      </c>
    </row>
    <row r="21" spans="1:26" s="46" customFormat="1" ht="13.7" customHeight="1" x14ac:dyDescent="0.2">
      <c r="A21" s="109">
        <v>2003</v>
      </c>
      <c r="B21" s="43">
        <v>21.380849999999999</v>
      </c>
      <c r="C21" s="43">
        <v>425.315</v>
      </c>
      <c r="D21" s="43">
        <v>5.9685100000000002</v>
      </c>
      <c r="E21" s="43">
        <v>56.404980000000002</v>
      </c>
      <c r="F21" s="43">
        <v>0</v>
      </c>
      <c r="G21" s="43">
        <v>9.9091000000000005</v>
      </c>
      <c r="H21" s="43">
        <v>15.8065</v>
      </c>
      <c r="I21" s="43">
        <v>26.28228</v>
      </c>
      <c r="J21" s="43">
        <v>2.7687300000000001</v>
      </c>
      <c r="K21" s="43">
        <v>5.51037</v>
      </c>
      <c r="L21" s="43">
        <v>25.896630000000002</v>
      </c>
      <c r="M21" s="43">
        <v>1.0007900000000001</v>
      </c>
      <c r="N21" s="43">
        <v>89.193079999999995</v>
      </c>
      <c r="O21" s="43">
        <v>10.91926</v>
      </c>
      <c r="P21" s="43">
        <v>53.966430000000003</v>
      </c>
      <c r="Q21" s="43">
        <v>21.218340000000001</v>
      </c>
      <c r="R21" s="43">
        <v>32.645409999999998</v>
      </c>
      <c r="S21" s="43">
        <v>6.0465200000000001</v>
      </c>
      <c r="T21" s="43">
        <v>10.78387</v>
      </c>
      <c r="U21" s="43">
        <v>16.600740000000002</v>
      </c>
      <c r="V21" s="43">
        <v>137.52517</v>
      </c>
      <c r="W21" s="43">
        <v>12.52197</v>
      </c>
      <c r="X21" s="43">
        <v>30.15286</v>
      </c>
      <c r="Y21" s="76">
        <v>5.7240000000000002</v>
      </c>
      <c r="Z21" s="36">
        <f t="shared" si="0"/>
        <v>1023.54139</v>
      </c>
    </row>
    <row r="22" spans="1:26" s="46" customFormat="1" ht="13.7" customHeight="1" x14ac:dyDescent="0.2">
      <c r="A22" s="109">
        <v>2004</v>
      </c>
      <c r="B22" s="43">
        <v>78.599999999999994</v>
      </c>
      <c r="C22" s="43">
        <v>509.34699999999998</v>
      </c>
      <c r="D22" s="43">
        <v>5.83826</v>
      </c>
      <c r="E22" s="43">
        <v>71.916149999999988</v>
      </c>
      <c r="F22" s="43">
        <v>13.733540000000001</v>
      </c>
      <c r="G22" s="43">
        <v>12.0334</v>
      </c>
      <c r="H22" s="43">
        <v>26.100369999999998</v>
      </c>
      <c r="I22" s="43">
        <v>32.329180000000001</v>
      </c>
      <c r="J22" s="43">
        <v>4.5691499999999996</v>
      </c>
      <c r="K22" s="43">
        <v>7.1343199999999998</v>
      </c>
      <c r="L22" s="43">
        <v>28.094349999999999</v>
      </c>
      <c r="M22" s="43">
        <v>1.46882</v>
      </c>
      <c r="N22" s="43">
        <v>67.790000000000006</v>
      </c>
      <c r="O22" s="43">
        <v>15.116959999999999</v>
      </c>
      <c r="P22" s="43">
        <v>50.3</v>
      </c>
      <c r="Q22" s="43">
        <v>23.588999999999999</v>
      </c>
      <c r="R22" s="43">
        <v>43.79542</v>
      </c>
      <c r="S22" s="43">
        <v>9.9101499999999998</v>
      </c>
      <c r="T22" s="43">
        <v>11.232760000000001</v>
      </c>
      <c r="U22" s="43">
        <v>19.934009999999997</v>
      </c>
      <c r="V22" s="43">
        <v>181.58953</v>
      </c>
      <c r="W22" s="43">
        <v>14.508089999999999</v>
      </c>
      <c r="X22" s="43">
        <v>42.47269</v>
      </c>
      <c r="Y22" s="76">
        <v>15.620839999999999</v>
      </c>
      <c r="Z22" s="36">
        <f t="shared" si="0"/>
        <v>1287.0239900000001</v>
      </c>
    </row>
    <row r="23" spans="1:26" s="46" customFormat="1" ht="13.7" customHeight="1" x14ac:dyDescent="0.2">
      <c r="A23" s="109">
        <v>2005</v>
      </c>
      <c r="B23" s="43">
        <v>148.55099999999999</v>
      </c>
      <c r="C23" s="43">
        <v>685.16</v>
      </c>
      <c r="D23" s="43">
        <v>7.37859</v>
      </c>
      <c r="E23" s="43">
        <v>93.994979999999998</v>
      </c>
      <c r="F23" s="43">
        <v>19.449870000000001</v>
      </c>
      <c r="G23" s="43">
        <v>14.2158</v>
      </c>
      <c r="H23" s="43">
        <v>31.507429999999999</v>
      </c>
      <c r="I23" s="43">
        <v>44.87829</v>
      </c>
      <c r="J23" s="43">
        <v>7.4406300000000005</v>
      </c>
      <c r="K23" s="43">
        <v>10.99</v>
      </c>
      <c r="L23" s="43">
        <v>37.305810000000001</v>
      </c>
      <c r="M23" s="43">
        <v>1.47336</v>
      </c>
      <c r="N23" s="43">
        <v>89.598389999999995</v>
      </c>
      <c r="O23" s="43">
        <v>18.3</v>
      </c>
      <c r="P23" s="43">
        <v>63.5351</v>
      </c>
      <c r="Q23" s="43">
        <v>31.03</v>
      </c>
      <c r="R23" s="43">
        <v>47.691919999999996</v>
      </c>
      <c r="S23" s="43">
        <v>15.084760000000001</v>
      </c>
      <c r="T23" s="43">
        <v>16.217600000000001</v>
      </c>
      <c r="U23" s="43">
        <v>32.343389999999999</v>
      </c>
      <c r="V23" s="43">
        <v>223.625</v>
      </c>
      <c r="W23" s="43">
        <v>17.355029999999999</v>
      </c>
      <c r="X23" s="43">
        <v>55.882379999999998</v>
      </c>
      <c r="Y23" s="76">
        <v>8.6545300000000012</v>
      </c>
      <c r="Z23" s="36">
        <f t="shared" si="0"/>
        <v>1721.6638600000001</v>
      </c>
    </row>
    <row r="24" spans="1:26" s="46" customFormat="1" ht="13.7" customHeight="1" x14ac:dyDescent="0.2">
      <c r="A24" s="109">
        <v>2006</v>
      </c>
      <c r="B24" s="43">
        <v>202.21899999999999</v>
      </c>
      <c r="C24" s="43">
        <v>909.44899999999996</v>
      </c>
      <c r="D24" s="43">
        <v>10.60618</v>
      </c>
      <c r="E24" s="43">
        <v>116.49356</v>
      </c>
      <c r="F24" s="43">
        <v>24.278400000000001</v>
      </c>
      <c r="G24" s="43">
        <v>17.946180000000002</v>
      </c>
      <c r="H24" s="43">
        <v>45.660089999999997</v>
      </c>
      <c r="I24" s="43">
        <v>55.626519999999999</v>
      </c>
      <c r="J24" s="43">
        <v>9.5242199999999997</v>
      </c>
      <c r="K24" s="43">
        <v>18.0457</v>
      </c>
      <c r="L24" s="43">
        <v>42.794370000000001</v>
      </c>
      <c r="M24" s="43">
        <v>2.52</v>
      </c>
      <c r="N24" s="43">
        <v>112.78</v>
      </c>
      <c r="O24" s="43">
        <v>28.846070000000001</v>
      </c>
      <c r="P24" s="43">
        <v>75.86748</v>
      </c>
      <c r="Q24" s="43">
        <v>37.68</v>
      </c>
      <c r="R24" s="43">
        <v>61.997579999999999</v>
      </c>
      <c r="S24" s="43">
        <v>14.992459999999999</v>
      </c>
      <c r="T24" s="43">
        <v>22.112819999999999</v>
      </c>
      <c r="U24" s="43">
        <v>38.58137</v>
      </c>
      <c r="V24" s="43">
        <v>274.52100000000002</v>
      </c>
      <c r="W24" s="43">
        <v>20.22053</v>
      </c>
      <c r="X24" s="43">
        <v>66.307029999999997</v>
      </c>
      <c r="Y24" s="76">
        <v>45.15202</v>
      </c>
      <c r="Z24" s="36">
        <f t="shared" si="0"/>
        <v>2254.2215799999999</v>
      </c>
    </row>
    <row r="25" spans="1:26" s="46" customFormat="1" ht="13.7" customHeight="1" x14ac:dyDescent="0.2">
      <c r="A25" s="109">
        <v>2007</v>
      </c>
      <c r="B25" s="43">
        <v>281.22048000000001</v>
      </c>
      <c r="C25" s="43">
        <v>1152.9970000000001</v>
      </c>
      <c r="D25" s="43">
        <v>14.13644</v>
      </c>
      <c r="E25" s="43">
        <v>144.642</v>
      </c>
      <c r="F25" s="43">
        <v>41.98</v>
      </c>
      <c r="G25" s="43">
        <v>23.328119999999998</v>
      </c>
      <c r="H25" s="43">
        <v>68.910269999999997</v>
      </c>
      <c r="I25" s="43">
        <v>82.19</v>
      </c>
      <c r="J25" s="43">
        <v>13.984920000000001</v>
      </c>
      <c r="K25" s="43">
        <v>24.85</v>
      </c>
      <c r="L25" s="43">
        <v>50.986809999999998</v>
      </c>
      <c r="M25" s="43">
        <v>1.8516300000000001</v>
      </c>
      <c r="N25" s="43">
        <v>137.83293</v>
      </c>
      <c r="O25" s="43">
        <v>50.77</v>
      </c>
      <c r="P25" s="43">
        <v>108.17100000000001</v>
      </c>
      <c r="Q25" s="43">
        <v>54.634680000000003</v>
      </c>
      <c r="R25" s="43">
        <v>84.346000000000004</v>
      </c>
      <c r="S25" s="43">
        <v>19.28303</v>
      </c>
      <c r="T25" s="43">
        <v>29.653080000000003</v>
      </c>
      <c r="U25" s="43">
        <v>56.963320000000003</v>
      </c>
      <c r="V25" s="43">
        <v>363.54500000000002</v>
      </c>
      <c r="W25" s="43">
        <v>26.753799999999998</v>
      </c>
      <c r="X25" s="43">
        <v>92.011089999999996</v>
      </c>
      <c r="Y25" s="76">
        <v>17.32339</v>
      </c>
      <c r="Z25" s="36">
        <f t="shared" si="0"/>
        <v>2942.36499</v>
      </c>
    </row>
    <row r="26" spans="1:26" s="46" customFormat="1" ht="13.7" customHeight="1" x14ac:dyDescent="0.2">
      <c r="A26" s="109">
        <v>2008</v>
      </c>
      <c r="B26" s="43">
        <v>322.10000000000002</v>
      </c>
      <c r="C26" s="43">
        <v>1391.36</v>
      </c>
      <c r="D26" s="43">
        <v>17.4377</v>
      </c>
      <c r="E26" s="43">
        <v>191.35695999999999</v>
      </c>
      <c r="F26" s="43">
        <v>49.85</v>
      </c>
      <c r="G26" s="43">
        <v>43.55433</v>
      </c>
      <c r="H26" s="43">
        <v>83.124030000000005</v>
      </c>
      <c r="I26" s="43">
        <v>91.04</v>
      </c>
      <c r="J26" s="43">
        <v>18.6769</v>
      </c>
      <c r="K26" s="43">
        <v>27.090130000000002</v>
      </c>
      <c r="L26" s="43">
        <v>62.75404863333334</v>
      </c>
      <c r="M26" s="43">
        <v>2.6794899999999999</v>
      </c>
      <c r="N26" s="43">
        <v>172.11</v>
      </c>
      <c r="O26" s="43">
        <v>56.97</v>
      </c>
      <c r="P26" s="43">
        <v>117.71725000000001</v>
      </c>
      <c r="Q26" s="43">
        <v>60.162230000000001</v>
      </c>
      <c r="R26" s="43">
        <v>84.843999999999994</v>
      </c>
      <c r="S26" s="43">
        <v>28.614240000000002</v>
      </c>
      <c r="T26" s="43">
        <v>35.450099999999999</v>
      </c>
      <c r="U26" s="43">
        <v>91.819220000000001</v>
      </c>
      <c r="V26" s="43">
        <v>433.80056999999999</v>
      </c>
      <c r="W26" s="43">
        <v>41.538809999999998</v>
      </c>
      <c r="X26" s="43">
        <v>109.63047</v>
      </c>
      <c r="Y26" s="76">
        <v>12.38781</v>
      </c>
      <c r="Z26" s="36">
        <f t="shared" si="0"/>
        <v>3546.0682886333329</v>
      </c>
    </row>
    <row r="27" spans="1:26" s="46" customFormat="1" ht="13.7" customHeight="1" x14ac:dyDescent="0.2">
      <c r="A27" s="109">
        <v>2009</v>
      </c>
      <c r="B27" s="43">
        <v>785.38285999999994</v>
      </c>
      <c r="C27" s="43">
        <v>1337.36</v>
      </c>
      <c r="D27" s="43">
        <v>19.914000000000001</v>
      </c>
      <c r="E27" s="43">
        <v>200.52699999999999</v>
      </c>
      <c r="F27" s="43">
        <v>50</v>
      </c>
      <c r="G27" s="43">
        <v>51.484670000000001</v>
      </c>
      <c r="H27" s="43">
        <v>73.973280000000003</v>
      </c>
      <c r="I27" s="43">
        <v>90.32</v>
      </c>
      <c r="J27" s="43">
        <v>19.55537</v>
      </c>
      <c r="K27" s="43">
        <v>28.31</v>
      </c>
      <c r="L27" s="43">
        <v>59.674781980000013</v>
      </c>
      <c r="M27" s="43">
        <v>3.835</v>
      </c>
      <c r="N27" s="43">
        <v>173.41</v>
      </c>
      <c r="O27" s="43">
        <v>54.54</v>
      </c>
      <c r="P27" s="43">
        <v>100.166325</v>
      </c>
      <c r="Q27" s="43">
        <v>55.442070000000001</v>
      </c>
      <c r="R27" s="43">
        <v>85.674449999999993</v>
      </c>
      <c r="S27" s="43">
        <v>31.316279999999999</v>
      </c>
      <c r="T27" s="43">
        <v>37.967949999999995</v>
      </c>
      <c r="U27" s="43">
        <v>65.999250000000004</v>
      </c>
      <c r="V27" s="43">
        <v>438.59688</v>
      </c>
      <c r="W27" s="43">
        <v>36.956830000000004</v>
      </c>
      <c r="X27" s="43">
        <v>125.06245</v>
      </c>
      <c r="Y27" s="76">
        <v>11.91756</v>
      </c>
      <c r="Z27" s="36">
        <f t="shared" si="0"/>
        <v>3937.38700698</v>
      </c>
    </row>
    <row r="28" spans="1:26" s="46" customFormat="1" ht="13.7" customHeight="1" x14ac:dyDescent="0.2">
      <c r="A28" s="109">
        <v>2010</v>
      </c>
      <c r="B28" s="43">
        <v>1300.6254142299999</v>
      </c>
      <c r="C28" s="43">
        <v>1935.09</v>
      </c>
      <c r="D28" s="43">
        <v>20.038000000000004</v>
      </c>
      <c r="E28" s="43">
        <v>404.33999</v>
      </c>
      <c r="F28" s="43">
        <v>72.16</v>
      </c>
      <c r="G28" s="43">
        <v>67.437699999999992</v>
      </c>
      <c r="H28" s="43">
        <v>127.65667999999999</v>
      </c>
      <c r="I28" s="43">
        <v>120.17</v>
      </c>
      <c r="J28" s="43">
        <v>28.966990000000003</v>
      </c>
      <c r="K28" s="43">
        <v>44.51</v>
      </c>
      <c r="L28" s="43">
        <v>80.956269180000007</v>
      </c>
      <c r="M28" s="43">
        <v>3.51</v>
      </c>
      <c r="N28" s="43">
        <v>240.08</v>
      </c>
      <c r="O28" s="43">
        <v>86.45</v>
      </c>
      <c r="P28" s="43">
        <v>119.23653</v>
      </c>
      <c r="Q28" s="43">
        <v>81.843240000000009</v>
      </c>
      <c r="R28" s="43">
        <v>123.53178999999999</v>
      </c>
      <c r="S28" s="43">
        <v>42.768426000000005</v>
      </c>
      <c r="T28" s="43">
        <v>51.749139999999997</v>
      </c>
      <c r="U28" s="43">
        <v>85.1815</v>
      </c>
      <c r="V28" s="43">
        <v>611.13329999999996</v>
      </c>
      <c r="W28" s="43">
        <v>47.610999999999997</v>
      </c>
      <c r="X28" s="43">
        <v>150.91475</v>
      </c>
      <c r="Y28" s="76">
        <v>16.649999999999999</v>
      </c>
      <c r="Z28" s="36">
        <f t="shared" si="0"/>
        <v>5862.6107194099977</v>
      </c>
    </row>
    <row r="29" spans="1:26" s="46" customFormat="1" ht="13.7" customHeight="1" x14ac:dyDescent="0.2">
      <c r="A29" s="109">
        <v>2011</v>
      </c>
      <c r="B29" s="43">
        <v>1699.7449999999999</v>
      </c>
      <c r="C29" s="43">
        <v>2955.11</v>
      </c>
      <c r="D29" s="43">
        <v>27.355</v>
      </c>
      <c r="E29" s="43">
        <v>607.89800000000002</v>
      </c>
      <c r="F29" s="43">
        <v>116.73</v>
      </c>
      <c r="G29" s="43">
        <v>101.25055</v>
      </c>
      <c r="H29" s="43">
        <v>175.59452999999999</v>
      </c>
      <c r="I29" s="43">
        <v>182.76</v>
      </c>
      <c r="J29" s="43">
        <v>44.868519999999997</v>
      </c>
      <c r="K29" s="43">
        <v>60.9</v>
      </c>
      <c r="L29" s="43">
        <v>112.84378</v>
      </c>
      <c r="M29" s="43">
        <v>3.8953099999999998</v>
      </c>
      <c r="N29" s="43">
        <v>379.51</v>
      </c>
      <c r="O29" s="43">
        <v>123.53</v>
      </c>
      <c r="P29" s="43">
        <v>171.59860999999998</v>
      </c>
      <c r="Q29" s="43">
        <v>107.33875999999999</v>
      </c>
      <c r="R29" s="43">
        <v>172.98688000000001</v>
      </c>
      <c r="S29" s="43">
        <v>54.889339999999997</v>
      </c>
      <c r="T29" s="43">
        <v>78.075999999999993</v>
      </c>
      <c r="U29" s="43">
        <v>90.26939999999999</v>
      </c>
      <c r="V29" s="43">
        <v>872.92959999999994</v>
      </c>
      <c r="W29" s="43">
        <v>81.930429999999987</v>
      </c>
      <c r="X29" s="43">
        <v>219.35954000000001</v>
      </c>
      <c r="Y29" s="76">
        <v>24.68272</v>
      </c>
      <c r="Z29" s="36">
        <f t="shared" si="0"/>
        <v>8466.0519699999986</v>
      </c>
    </row>
    <row r="30" spans="1:26" s="46" customFormat="1" ht="13.7" customHeight="1" x14ac:dyDescent="0.2">
      <c r="A30" s="109">
        <v>2012</v>
      </c>
      <c r="B30" s="43">
        <v>1773.9589586100003</v>
      </c>
      <c r="C30" s="43">
        <v>3986.5</v>
      </c>
      <c r="D30" s="43">
        <v>31.077030000000001</v>
      </c>
      <c r="E30" s="43">
        <v>759.15200000000004</v>
      </c>
      <c r="F30" s="43">
        <v>130.43</v>
      </c>
      <c r="G30" s="43">
        <v>146.1968</v>
      </c>
      <c r="H30" s="43">
        <v>213.75688</v>
      </c>
      <c r="I30" s="43">
        <v>220.37</v>
      </c>
      <c r="J30" s="43">
        <v>48.145800000000001</v>
      </c>
      <c r="K30" s="43">
        <v>79.069999999999993</v>
      </c>
      <c r="L30" s="43">
        <v>131.77693163000001</v>
      </c>
      <c r="M30" s="43">
        <v>28.969159999999999</v>
      </c>
      <c r="N30" s="43">
        <v>441.78</v>
      </c>
      <c r="O30" s="43">
        <v>151.21643</v>
      </c>
      <c r="P30" s="43">
        <v>231.18602999999999</v>
      </c>
      <c r="Q30" s="43">
        <v>118.52753</v>
      </c>
      <c r="R30" s="43">
        <v>200.09458999999998</v>
      </c>
      <c r="S30" s="43">
        <v>69.540000000000006</v>
      </c>
      <c r="T30" s="43">
        <v>99.31765</v>
      </c>
      <c r="U30" s="43">
        <v>112.24080000000001</v>
      </c>
      <c r="V30" s="43">
        <v>995.34427000000005</v>
      </c>
      <c r="W30" s="43">
        <v>99.973799999999997</v>
      </c>
      <c r="X30" s="43">
        <v>285.41519</v>
      </c>
      <c r="Y30" s="76">
        <v>30.198240000000002</v>
      </c>
      <c r="Z30" s="36">
        <f t="shared" si="0"/>
        <v>10384.23809024</v>
      </c>
    </row>
    <row r="31" spans="1:26" s="46" customFormat="1" ht="13.7" customHeight="1" x14ac:dyDescent="0.2">
      <c r="A31" s="109">
        <v>2013</v>
      </c>
      <c r="B31" s="43">
        <v>2999.7437200000004</v>
      </c>
      <c r="C31" s="43">
        <v>5323</v>
      </c>
      <c r="D31" s="43">
        <v>45.034050000000001</v>
      </c>
      <c r="E31" s="43">
        <v>1185.2070000000001</v>
      </c>
      <c r="F31" s="43">
        <v>175.77099999999999</v>
      </c>
      <c r="G31" s="43">
        <v>212.02226000000002</v>
      </c>
      <c r="H31" s="43">
        <v>278.04245000000003</v>
      </c>
      <c r="I31" s="43">
        <v>271.37</v>
      </c>
      <c r="J31" s="43">
        <v>79.011320000000012</v>
      </c>
      <c r="K31" s="43">
        <v>98.42</v>
      </c>
      <c r="L31" s="43">
        <v>167.35356381</v>
      </c>
      <c r="M31" s="43">
        <v>47.95</v>
      </c>
      <c r="N31" s="43">
        <v>701.02</v>
      </c>
      <c r="O31" s="43">
        <v>224.93195</v>
      </c>
      <c r="P31" s="43">
        <v>466.27765299999999</v>
      </c>
      <c r="Q31" s="43">
        <v>155.02622</v>
      </c>
      <c r="R31" s="43">
        <v>228.58807000000002</v>
      </c>
      <c r="S31" s="43">
        <v>103.09105000000001</v>
      </c>
      <c r="T31" s="43">
        <v>158.78444014000002</v>
      </c>
      <c r="U31" s="43">
        <v>133.24198000000001</v>
      </c>
      <c r="V31" s="43">
        <v>1256.3218899999999</v>
      </c>
      <c r="W31" s="43">
        <v>124.99973</v>
      </c>
      <c r="X31" s="43">
        <v>363.94531000000001</v>
      </c>
      <c r="Y31" s="76">
        <v>78.102130000000002</v>
      </c>
      <c r="Z31" s="36">
        <f t="shared" si="0"/>
        <v>14877.255786950001</v>
      </c>
    </row>
    <row r="32" spans="1:26" s="46" customFormat="1" ht="13.7" customHeight="1" x14ac:dyDescent="0.2">
      <c r="A32" s="109">
        <v>2014</v>
      </c>
      <c r="B32" s="43">
        <v>4262.3756199999998</v>
      </c>
      <c r="C32" s="43">
        <v>6396.76</v>
      </c>
      <c r="D32" s="43">
        <v>76.22444999999999</v>
      </c>
      <c r="E32" s="43">
        <v>1597.2831299999998</v>
      </c>
      <c r="F32" s="43">
        <v>224.322</v>
      </c>
      <c r="G32" s="43">
        <v>267.56296903999998</v>
      </c>
      <c r="H32" s="43">
        <v>354.62961999999999</v>
      </c>
      <c r="I32" s="43">
        <v>334.72</v>
      </c>
      <c r="J32" s="43">
        <v>101.36828</v>
      </c>
      <c r="K32" s="43">
        <v>146.56</v>
      </c>
      <c r="L32" s="43">
        <v>212.80460266000003</v>
      </c>
      <c r="M32" s="43">
        <v>59.63</v>
      </c>
      <c r="N32" s="43">
        <v>947.17</v>
      </c>
      <c r="O32" s="43">
        <v>283.97000000000003</v>
      </c>
      <c r="P32" s="43">
        <v>708.82682</v>
      </c>
      <c r="Q32" s="43">
        <v>253.57792000000001</v>
      </c>
      <c r="R32" s="43">
        <v>262.19</v>
      </c>
      <c r="S32" s="43">
        <v>128.40516</v>
      </c>
      <c r="T32" s="43">
        <v>222.98328721000001</v>
      </c>
      <c r="U32" s="43">
        <v>150.66807999999997</v>
      </c>
      <c r="V32" s="43">
        <v>1604.92795</v>
      </c>
      <c r="W32" s="43">
        <v>156.56629999999998</v>
      </c>
      <c r="X32" s="43">
        <v>431.5</v>
      </c>
      <c r="Y32" s="76">
        <v>109.98039999999999</v>
      </c>
      <c r="Z32" s="36">
        <f t="shared" si="0"/>
        <v>19295.006588909997</v>
      </c>
    </row>
    <row r="33" spans="1:29" s="46" customFormat="1" ht="13.7" customHeight="1" x14ac:dyDescent="0.2">
      <c r="A33" s="109">
        <v>2015</v>
      </c>
      <c r="B33" s="43">
        <v>5628.0693966400004</v>
      </c>
      <c r="C33" s="43">
        <v>9330.42</v>
      </c>
      <c r="D33" s="43">
        <v>110.81054</v>
      </c>
      <c r="E33" s="43">
        <v>2372.288</v>
      </c>
      <c r="F33" s="43">
        <v>316.83</v>
      </c>
      <c r="G33" s="43">
        <v>373.26934999999997</v>
      </c>
      <c r="H33" s="43">
        <v>481.77919000000003</v>
      </c>
      <c r="I33" s="43">
        <v>455.78</v>
      </c>
      <c r="J33" s="43">
        <v>169.11313099</v>
      </c>
      <c r="K33" s="43">
        <v>234.25131992999999</v>
      </c>
      <c r="L33" s="43">
        <v>273.85663348000003</v>
      </c>
      <c r="M33" s="43">
        <v>86.174362200000004</v>
      </c>
      <c r="N33" s="43">
        <v>1282.04</v>
      </c>
      <c r="O33" s="43">
        <v>373.10964326000004</v>
      </c>
      <c r="P33" s="43">
        <v>943.99899500000004</v>
      </c>
      <c r="Q33" s="43">
        <v>401.075717</v>
      </c>
      <c r="R33" s="43">
        <v>387.76</v>
      </c>
      <c r="S33" s="43">
        <v>191.84679494413061</v>
      </c>
      <c r="T33" s="43">
        <v>279.80124819999997</v>
      </c>
      <c r="U33" s="43">
        <v>208.75759543000001</v>
      </c>
      <c r="V33" s="43">
        <v>2307.1700122076868</v>
      </c>
      <c r="W33" s="43">
        <v>220.99908823999996</v>
      </c>
      <c r="X33" s="43">
        <v>607.41800000000001</v>
      </c>
      <c r="Y33" s="76">
        <v>142.76401300000001</v>
      </c>
      <c r="Z33" s="36">
        <f t="shared" si="0"/>
        <v>27179.383030521825</v>
      </c>
    </row>
    <row r="34" spans="1:29" s="46" customFormat="1" ht="13.7" customHeight="1" x14ac:dyDescent="0.2">
      <c r="A34" s="109">
        <v>2016</v>
      </c>
      <c r="B34" s="43">
        <v>7799.58788551</v>
      </c>
      <c r="C34" s="43">
        <v>12911.066230599998</v>
      </c>
      <c r="D34" s="43">
        <v>145.33501902</v>
      </c>
      <c r="E34" s="43">
        <v>3760.4582639999994</v>
      </c>
      <c r="F34" s="43">
        <v>455</v>
      </c>
      <c r="G34" s="43">
        <v>517.39507000000003</v>
      </c>
      <c r="H34" s="43">
        <v>568.37269500000002</v>
      </c>
      <c r="I34" s="43">
        <v>610.33000000000004</v>
      </c>
      <c r="J34" s="43">
        <v>153.32502400999999</v>
      </c>
      <c r="K34" s="43">
        <v>356.18301881000002</v>
      </c>
      <c r="L34" s="43">
        <v>481.84279075000001</v>
      </c>
      <c r="M34" s="43">
        <v>105.0920161</v>
      </c>
      <c r="N34" s="43">
        <v>1843.2561310000001</v>
      </c>
      <c r="O34" s="43">
        <v>475.85</v>
      </c>
      <c r="P34" s="43">
        <v>1097.7603329999999</v>
      </c>
      <c r="Q34" s="43">
        <v>511.62771537999998</v>
      </c>
      <c r="R34" s="43">
        <v>512.68916850000005</v>
      </c>
      <c r="S34" s="43">
        <v>259.61253643665975</v>
      </c>
      <c r="T34" s="43">
        <v>346.34284773999991</v>
      </c>
      <c r="U34" s="43">
        <v>274.11626910000001</v>
      </c>
      <c r="V34" s="43">
        <v>3310.9848967023763</v>
      </c>
      <c r="W34" s="43">
        <v>299.16888903999995</v>
      </c>
      <c r="X34" s="43">
        <v>843.38599999999997</v>
      </c>
      <c r="Y34" s="76">
        <v>210.16592022</v>
      </c>
      <c r="Z34" s="36">
        <f t="shared" si="0"/>
        <v>37848.948720919027</v>
      </c>
    </row>
    <row r="35" spans="1:29" s="46" customFormat="1" ht="13.7" customHeight="1" x14ac:dyDescent="0.2">
      <c r="A35" s="109">
        <v>2017</v>
      </c>
      <c r="B35" s="43">
        <v>12763.74714829</v>
      </c>
      <c r="C35" s="43">
        <v>21524.85</v>
      </c>
      <c r="D35" s="43">
        <v>244.50454012</v>
      </c>
      <c r="E35" s="43">
        <v>5451.0000999999993</v>
      </c>
      <c r="F35" s="43">
        <v>694.06</v>
      </c>
      <c r="G35" s="43">
        <v>692.85243000000003</v>
      </c>
      <c r="H35" s="43">
        <v>1059.2318998799999</v>
      </c>
      <c r="I35" s="43">
        <v>1136.71</v>
      </c>
      <c r="J35" s="43">
        <v>310.52899302999998</v>
      </c>
      <c r="K35" s="43">
        <v>541.22581779000006</v>
      </c>
      <c r="L35" s="43">
        <v>586.11654197999985</v>
      </c>
      <c r="M35" s="43">
        <v>169.40597882</v>
      </c>
      <c r="N35" s="43">
        <v>2948.66</v>
      </c>
      <c r="O35" s="43">
        <v>702.77</v>
      </c>
      <c r="P35" s="43">
        <v>1343.1502860000001</v>
      </c>
      <c r="Q35" s="43">
        <v>693.24913862000005</v>
      </c>
      <c r="R35" s="43">
        <v>794.28166586999998</v>
      </c>
      <c r="S35" s="43">
        <v>434.62003703788423</v>
      </c>
      <c r="T35" s="43">
        <v>490.59116566</v>
      </c>
      <c r="U35" s="43">
        <v>443.01968973999999</v>
      </c>
      <c r="V35" s="43">
        <v>4375.2562008319192</v>
      </c>
      <c r="W35" s="43">
        <v>420.08628913224783</v>
      </c>
      <c r="X35" s="43">
        <v>1338.3987024857943</v>
      </c>
      <c r="Y35" s="76">
        <v>272.19</v>
      </c>
      <c r="Z35" s="36">
        <f t="shared" si="0"/>
        <v>59430.506625287831</v>
      </c>
    </row>
    <row r="36" spans="1:29" s="46" customFormat="1" ht="13.7" customHeight="1" x14ac:dyDescent="0.2">
      <c r="A36" s="109">
        <v>2018</v>
      </c>
      <c r="B36" s="43">
        <v>16850.492663609999</v>
      </c>
      <c r="C36" s="43">
        <v>24907.39</v>
      </c>
      <c r="D36" s="43">
        <v>279.83181642</v>
      </c>
      <c r="E36" s="43">
        <v>6793.3980730000003</v>
      </c>
      <c r="F36" s="43">
        <v>857.38</v>
      </c>
      <c r="G36" s="43">
        <v>797.78000000000009</v>
      </c>
      <c r="H36" s="43">
        <v>1357.5492002400001</v>
      </c>
      <c r="I36" s="43">
        <v>1369.52</v>
      </c>
      <c r="J36" s="43">
        <v>384.06257160000001</v>
      </c>
      <c r="K36" s="43">
        <v>660.56632846000002</v>
      </c>
      <c r="L36" s="43">
        <v>744.32361136000009</v>
      </c>
      <c r="M36" s="43">
        <v>248.00314467000001</v>
      </c>
      <c r="N36" s="43">
        <v>3455.1697155400011</v>
      </c>
      <c r="O36" s="43">
        <v>949.5779514200002</v>
      </c>
      <c r="P36" s="43">
        <v>2150.8854500000002</v>
      </c>
      <c r="Q36" s="43">
        <v>865.24342818000002</v>
      </c>
      <c r="R36" s="43">
        <v>1208.44506602</v>
      </c>
      <c r="S36" s="43">
        <v>465.92690335982343</v>
      </c>
      <c r="T36" s="43">
        <v>651.35965807000002</v>
      </c>
      <c r="U36" s="43">
        <v>517.52317133999998</v>
      </c>
      <c r="V36" s="43">
        <v>5954.02</v>
      </c>
      <c r="W36" s="43">
        <v>564.69457185299996</v>
      </c>
      <c r="X36" s="43">
        <v>1556.5329999999999</v>
      </c>
      <c r="Y36" s="76">
        <v>328.25654986000001</v>
      </c>
      <c r="Z36" s="36">
        <f t="shared" si="0"/>
        <v>73917.932875002836</v>
      </c>
    </row>
    <row r="37" spans="1:29" s="46" customFormat="1" ht="13.7" customHeight="1" x14ac:dyDescent="0.2">
      <c r="A37" s="109">
        <v>2019</v>
      </c>
      <c r="B37" s="43">
        <v>18850.415000000001</v>
      </c>
      <c r="C37" s="43">
        <v>29950.439314219995</v>
      </c>
      <c r="D37" s="43">
        <v>379.66137565000002</v>
      </c>
      <c r="E37" s="43">
        <v>8302.1720000000005</v>
      </c>
      <c r="F37" s="43">
        <v>983.55</v>
      </c>
      <c r="G37" s="43">
        <v>995.56248736305758</v>
      </c>
      <c r="H37" s="43">
        <v>1827.1560355199999</v>
      </c>
      <c r="I37" s="43">
        <v>1603.51</v>
      </c>
      <c r="J37" s="43">
        <v>457.97986634</v>
      </c>
      <c r="K37" s="43">
        <v>738.0404969299999</v>
      </c>
      <c r="L37" s="43">
        <v>766.97987941486372</v>
      </c>
      <c r="M37" s="43">
        <v>295.90890611999998</v>
      </c>
      <c r="N37" s="43">
        <v>3754.9991890000006</v>
      </c>
      <c r="O37" s="43">
        <v>1038.96443391</v>
      </c>
      <c r="P37" s="43">
        <v>3079.6153288400001</v>
      </c>
      <c r="Q37" s="43">
        <v>923.25633594000021</v>
      </c>
      <c r="R37" s="43">
        <v>1467.5286415600001</v>
      </c>
      <c r="S37" s="43">
        <v>685.52258709663113</v>
      </c>
      <c r="T37" s="43">
        <v>723.58617778999985</v>
      </c>
      <c r="U37" s="43">
        <v>795.3670039299999</v>
      </c>
      <c r="V37" s="43">
        <v>6414.83</v>
      </c>
      <c r="W37" s="43">
        <v>701.65525073359993</v>
      </c>
      <c r="X37" s="43">
        <v>1871.6</v>
      </c>
      <c r="Y37" s="76">
        <v>382.42814369999991</v>
      </c>
      <c r="Z37" s="36">
        <f t="shared" si="0"/>
        <v>86990.728454058146</v>
      </c>
    </row>
    <row r="38" spans="1:29" s="46" customFormat="1" ht="13.7" customHeight="1" x14ac:dyDescent="0.2">
      <c r="A38" s="109">
        <v>2020</v>
      </c>
      <c r="B38" s="43">
        <v>20537.927734350003</v>
      </c>
      <c r="C38" s="43">
        <v>37042.561216200003</v>
      </c>
      <c r="D38" s="43">
        <v>382.60105551000004</v>
      </c>
      <c r="E38" s="43">
        <v>11348</v>
      </c>
      <c r="F38" s="43">
        <v>0</v>
      </c>
      <c r="G38" s="43">
        <v>1037.608371</v>
      </c>
      <c r="H38" s="43">
        <v>2196.3631640600001</v>
      </c>
      <c r="I38" s="43">
        <v>2306.1418029999995</v>
      </c>
      <c r="J38" s="43">
        <v>502.00731451999997</v>
      </c>
      <c r="K38" s="43">
        <v>712.44412901999999</v>
      </c>
      <c r="L38" s="43">
        <v>0</v>
      </c>
      <c r="M38" s="43">
        <v>353.95864453000002</v>
      </c>
      <c r="N38" s="43">
        <v>4549.2091899999996</v>
      </c>
      <c r="O38" s="43">
        <v>1460.96225129</v>
      </c>
      <c r="P38" s="43">
        <v>2212.5095450399995</v>
      </c>
      <c r="Q38" s="43">
        <v>967.84312321000016</v>
      </c>
      <c r="R38" s="43">
        <v>1908.6035872699999</v>
      </c>
      <c r="S38" s="43">
        <v>732.16776899999991</v>
      </c>
      <c r="T38" s="43">
        <v>774.78335063000009</v>
      </c>
      <c r="U38" s="43">
        <v>789.47320496999998</v>
      </c>
      <c r="V38" s="43">
        <v>7643.2699999999986</v>
      </c>
      <c r="W38" s="43">
        <v>0</v>
      </c>
      <c r="X38" s="43">
        <v>2276.19996373</v>
      </c>
      <c r="Y38" s="76">
        <v>435.41643728999998</v>
      </c>
      <c r="Z38" s="36">
        <f t="shared" si="0"/>
        <v>100170.05185461999</v>
      </c>
    </row>
    <row r="39" spans="1:29" s="46" customFormat="1" ht="13.7" customHeight="1" x14ac:dyDescent="0.2">
      <c r="A39" s="109">
        <v>2021</v>
      </c>
      <c r="B39" s="43">
        <v>49796.26415558999</v>
      </c>
      <c r="C39" s="43">
        <v>67046</v>
      </c>
      <c r="D39" s="43">
        <v>1104.46372167</v>
      </c>
      <c r="E39" s="43">
        <v>20779.879668999994</v>
      </c>
      <c r="F39" s="43">
        <v>2533.04</v>
      </c>
      <c r="G39" s="43">
        <v>2716.484068277</v>
      </c>
      <c r="H39" s="43">
        <v>3836.3116307300002</v>
      </c>
      <c r="I39" s="43">
        <v>4068.14</v>
      </c>
      <c r="J39" s="43">
        <v>969.95766303999994</v>
      </c>
      <c r="K39" s="43">
        <v>1616.18262955</v>
      </c>
      <c r="L39" s="43">
        <v>1882.61</v>
      </c>
      <c r="M39" s="43">
        <v>673.96259753999993</v>
      </c>
      <c r="N39" s="43">
        <v>8444.0499999999993</v>
      </c>
      <c r="O39" s="43">
        <v>2863.5036845099999</v>
      </c>
      <c r="P39" s="43">
        <v>3864.2785042200003</v>
      </c>
      <c r="Q39" s="43">
        <v>1856.6323519999996</v>
      </c>
      <c r="R39" s="43">
        <v>3833.97979713</v>
      </c>
      <c r="S39" s="43">
        <v>1312.504252491887</v>
      </c>
      <c r="T39" s="43">
        <v>1968.4739017500001</v>
      </c>
      <c r="U39" s="43">
        <v>1639.8549367099999</v>
      </c>
      <c r="V39" s="43">
        <v>14124.89</v>
      </c>
      <c r="W39" s="43">
        <v>1960.74062832</v>
      </c>
      <c r="X39" s="43">
        <v>3941.9161249499998</v>
      </c>
      <c r="Y39" s="76">
        <v>871.4891541324854</v>
      </c>
      <c r="Z39" s="36">
        <f t="shared" si="0"/>
        <v>203705.60947161136</v>
      </c>
    </row>
    <row r="40" spans="1:29" s="46" customFormat="1" ht="13.7" customHeight="1" x14ac:dyDescent="0.2">
      <c r="A40" s="109">
        <v>2022</v>
      </c>
      <c r="B40" s="43">
        <v>88449.963975559993</v>
      </c>
      <c r="C40" s="43">
        <v>116198.45270873999</v>
      </c>
      <c r="D40" s="43">
        <v>1552.19</v>
      </c>
      <c r="E40" s="43">
        <v>33927.845621</v>
      </c>
      <c r="F40" s="43">
        <v>4091.92</v>
      </c>
      <c r="G40" s="43">
        <v>4816.8994106170003</v>
      </c>
      <c r="H40" s="43">
        <v>6474.4655597199999</v>
      </c>
      <c r="I40" s="43">
        <v>7321.87</v>
      </c>
      <c r="J40" s="43">
        <v>1954.8987132699999</v>
      </c>
      <c r="K40" s="43">
        <v>2483.17889023</v>
      </c>
      <c r="L40" s="43">
        <v>4900.2941236300003</v>
      </c>
      <c r="M40" s="43">
        <v>1163.7478921099998</v>
      </c>
      <c r="N40" s="43">
        <v>13344.42844872</v>
      </c>
      <c r="O40" s="43">
        <v>4733.78</v>
      </c>
      <c r="P40" s="43">
        <v>7799.3762089600004</v>
      </c>
      <c r="Q40" s="43">
        <v>3394.8069759999998</v>
      </c>
      <c r="R40" s="43">
        <v>6567.5079566200002</v>
      </c>
      <c r="S40" s="43">
        <v>2127.4022228151002</v>
      </c>
      <c r="T40" s="43">
        <v>2767.7048181099999</v>
      </c>
      <c r="U40" s="43">
        <v>3193.63119284</v>
      </c>
      <c r="V40" s="43">
        <v>23251.23</v>
      </c>
      <c r="W40" s="43">
        <v>3621.15</v>
      </c>
      <c r="X40" s="43">
        <v>6664.9447064100004</v>
      </c>
      <c r="Y40" s="76">
        <v>1508.6068271199999</v>
      </c>
      <c r="Z40" s="36">
        <f t="shared" si="0"/>
        <v>352310.29625247227</v>
      </c>
    </row>
    <row r="41" spans="1:29" s="46" customFormat="1" ht="13.7" customHeight="1" x14ac:dyDescent="0.2">
      <c r="A41" s="109">
        <v>2023</v>
      </c>
      <c r="B41" s="43">
        <v>139118.15003863999</v>
      </c>
      <c r="C41" s="43">
        <v>250397</v>
      </c>
      <c r="D41" s="43">
        <v>4325.49</v>
      </c>
      <c r="E41" s="43">
        <v>63685.019239139998</v>
      </c>
      <c r="F41" s="43">
        <v>9546.7999999999993</v>
      </c>
      <c r="G41" s="43">
        <v>9808.3155332000006</v>
      </c>
      <c r="H41" s="43">
        <v>15307.40486866</v>
      </c>
      <c r="I41" s="43">
        <v>15935.01</v>
      </c>
      <c r="J41" s="43">
        <v>3971.5835499699997</v>
      </c>
      <c r="K41" s="43">
        <v>5660.4159675000001</v>
      </c>
      <c r="L41" s="43">
        <v>6279.1112466260529</v>
      </c>
      <c r="M41" s="43">
        <v>2392.1282799599999</v>
      </c>
      <c r="N41" s="43">
        <v>26841.680000000004</v>
      </c>
      <c r="O41" s="43">
        <v>10401.219319760001</v>
      </c>
      <c r="P41" s="43">
        <v>17539</v>
      </c>
      <c r="Q41" s="43">
        <v>7027.8910489999998</v>
      </c>
      <c r="R41" s="43">
        <v>14795.93640151</v>
      </c>
      <c r="S41" s="43">
        <v>6682.3253596095801</v>
      </c>
      <c r="T41" s="43">
        <v>5942.6088332499994</v>
      </c>
      <c r="U41" s="43">
        <v>7132.0284760599989</v>
      </c>
      <c r="V41" s="43">
        <v>44221.57</v>
      </c>
      <c r="W41" s="43">
        <v>6185.5982822100004</v>
      </c>
      <c r="X41" s="43">
        <v>14263.038</v>
      </c>
      <c r="Y41" s="76">
        <v>3811.0819430900001</v>
      </c>
      <c r="Z41" s="36">
        <f t="shared" si="0"/>
        <v>691270.40638818557</v>
      </c>
    </row>
    <row r="42" spans="1:29" s="46" customFormat="1" ht="13.7" customHeight="1" x14ac:dyDescent="0.2">
      <c r="A42" s="109">
        <v>2024</v>
      </c>
      <c r="B42" s="42">
        <v>460843.16517153999</v>
      </c>
      <c r="C42" s="43">
        <v>790818.7736071751</v>
      </c>
      <c r="D42" s="43">
        <v>6150.2281829499998</v>
      </c>
      <c r="E42" s="43">
        <v>200568.40202899999</v>
      </c>
      <c r="F42" s="43">
        <v>29609.07</v>
      </c>
      <c r="G42" s="43">
        <v>29162.641078200002</v>
      </c>
      <c r="H42" s="43">
        <v>49446.471170379999</v>
      </c>
      <c r="I42" s="43">
        <v>49433.31</v>
      </c>
      <c r="J42" s="43">
        <v>10263.60260903</v>
      </c>
      <c r="K42" s="43">
        <v>17913.788545079988</v>
      </c>
      <c r="L42" s="43"/>
      <c r="M42" s="43">
        <v>10427.143265120001</v>
      </c>
      <c r="N42" s="43">
        <v>84221.548094359983</v>
      </c>
      <c r="O42" s="43">
        <v>29654.363188179999</v>
      </c>
      <c r="P42" s="43">
        <v>58404.4</v>
      </c>
      <c r="Q42" s="43">
        <v>25926.722245000004</v>
      </c>
      <c r="R42" s="43">
        <v>50339.310325999999</v>
      </c>
      <c r="S42" s="43">
        <v>15654.181049170142</v>
      </c>
      <c r="T42" s="43">
        <v>17963.285122270001</v>
      </c>
      <c r="U42" s="43">
        <v>23746.673411647535</v>
      </c>
      <c r="V42" s="43">
        <v>130752.41</v>
      </c>
      <c r="W42" s="43"/>
      <c r="X42" s="43">
        <v>56395.296149999995</v>
      </c>
      <c r="Y42" s="37">
        <v>11626.36568961</v>
      </c>
      <c r="Z42" s="36">
        <f t="shared" si="0"/>
        <v>2159321.150934713</v>
      </c>
    </row>
    <row r="43" spans="1:29" s="46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f t="shared" si="0"/>
        <v>#N/A</v>
      </c>
    </row>
    <row r="44" spans="1:29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37" t="e">
        <v>#N/A</v>
      </c>
      <c r="Z44" s="36" t="e">
        <f t="shared" si="0"/>
        <v>#N/A</v>
      </c>
      <c r="AA44" s="22"/>
      <c r="AB44" s="22"/>
      <c r="AC44" s="22"/>
    </row>
    <row r="45" spans="1:29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37" t="e">
        <v>#N/A</v>
      </c>
      <c r="Z45" s="36" t="e">
        <f t="shared" si="0"/>
        <v>#N/A</v>
      </c>
    </row>
    <row r="46" spans="1:29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37" t="e">
        <v>#N/A</v>
      </c>
      <c r="Z46" s="36" t="e">
        <f t="shared" si="0"/>
        <v>#N/A</v>
      </c>
    </row>
    <row r="47" spans="1:29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37" t="e">
        <v>#N/A</v>
      </c>
      <c r="Z47" s="36" t="e">
        <f t="shared" si="0"/>
        <v>#N/A</v>
      </c>
    </row>
    <row r="48" spans="1:29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37" t="e">
        <v>#N/A</v>
      </c>
      <c r="Z48" s="36" t="e">
        <f t="shared" si="0"/>
        <v>#N/A</v>
      </c>
    </row>
    <row r="49" spans="1:1" x14ac:dyDescent="0.2">
      <c r="A49" s="109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</sheetData>
  <phoneticPr fontId="7" type="noConversion"/>
  <hyperlinks>
    <hyperlink ref="A5" location="INDICE!A14" display="VOLVER AL INDICE" xr:uid="{00000000-0004-0000-0600-000000000000}"/>
  </hyperlinks>
  <pageMargins left="0.75" right="0.75" top="1" bottom="1" header="0" footer="0"/>
  <headerFooter alignWithMargins="0"/>
  <ignoredErrors>
    <ignoredError sqref="Z10:Z40" formulaRange="1"/>
    <ignoredError sqref="Z42:Z48" evalError="1"/>
    <ignoredError sqref="Z41" evalError="1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5"/>
  <dimension ref="A1:AK351"/>
  <sheetViews>
    <sheetView zoomScale="130" zoomScaleNormal="130" workbookViewId="0">
      <pane xSplit="1" ySplit="9" topLeftCell="B10" activePane="bottomRight" state="frozen"/>
      <selection activeCell="C41" sqref="C41"/>
      <selection pane="topRight" activeCell="C41" sqref="C41"/>
      <selection pane="bottomLeft" activeCell="C41" sqref="C41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7.75" customHeight="1" x14ac:dyDescent="0.2">
      <c r="A2" s="102" t="s">
        <v>6</v>
      </c>
      <c r="B2" s="30" t="s">
        <v>65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 t="str">
        <f>B2</f>
        <v>Automotores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1825</v>
      </c>
      <c r="B3" s="19" t="s">
        <v>1836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1839</v>
      </c>
      <c r="B5" s="18" t="s">
        <v>1852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22.5" x14ac:dyDescent="0.2">
      <c r="A7" s="102" t="s">
        <v>1840</v>
      </c>
      <c r="B7" s="25" t="s">
        <v>1850</v>
      </c>
      <c r="C7" s="40" t="s">
        <v>1850</v>
      </c>
      <c r="D7" s="40" t="s">
        <v>1850</v>
      </c>
      <c r="E7" s="40" t="s">
        <v>1850</v>
      </c>
      <c r="F7" s="40" t="s">
        <v>1850</v>
      </c>
      <c r="G7" s="40" t="s">
        <v>1850</v>
      </c>
      <c r="H7" s="40" t="s">
        <v>1850</v>
      </c>
      <c r="I7" s="40" t="s">
        <v>1850</v>
      </c>
      <c r="J7" s="40" t="s">
        <v>1850</v>
      </c>
      <c r="K7" s="40" t="s">
        <v>1850</v>
      </c>
      <c r="L7" s="40" t="s">
        <v>1850</v>
      </c>
      <c r="M7" s="40" t="s">
        <v>1850</v>
      </c>
      <c r="N7" s="40" t="s">
        <v>1850</v>
      </c>
      <c r="O7" s="40" t="s">
        <v>1850</v>
      </c>
      <c r="P7" s="40" t="s">
        <v>1850</v>
      </c>
      <c r="Q7" s="40" t="s">
        <v>1850</v>
      </c>
      <c r="R7" s="40" t="s">
        <v>1850</v>
      </c>
      <c r="S7" s="40" t="s">
        <v>1850</v>
      </c>
      <c r="T7" s="40" t="s">
        <v>1850</v>
      </c>
      <c r="U7" s="40" t="s">
        <v>1850</v>
      </c>
      <c r="V7" s="40" t="s">
        <v>1850</v>
      </c>
      <c r="W7" s="40" t="s">
        <v>1850</v>
      </c>
      <c r="X7" s="40" t="s">
        <v>1850</v>
      </c>
      <c r="Y7" s="40" t="s">
        <v>1850</v>
      </c>
      <c r="Z7" s="41" t="s">
        <v>1850</v>
      </c>
    </row>
    <row r="8" spans="1:37" s="44" customFormat="1" ht="11.25" x14ac:dyDescent="0.2">
      <c r="A8" s="104" t="s">
        <v>1841</v>
      </c>
      <c r="B8" s="121" t="s">
        <v>315</v>
      </c>
      <c r="C8" s="122" t="s">
        <v>316</v>
      </c>
      <c r="D8" s="122" t="s">
        <v>317</v>
      </c>
      <c r="E8" s="122" t="s">
        <v>318</v>
      </c>
      <c r="F8" s="122" t="s">
        <v>319</v>
      </c>
      <c r="G8" s="122" t="s">
        <v>320</v>
      </c>
      <c r="H8" s="122" t="s">
        <v>321</v>
      </c>
      <c r="I8" s="122" t="s">
        <v>322</v>
      </c>
      <c r="J8" s="122" t="s">
        <v>323</v>
      </c>
      <c r="K8" s="122" t="s">
        <v>324</v>
      </c>
      <c r="L8" s="122" t="s">
        <v>325</v>
      </c>
      <c r="M8" s="122" t="s">
        <v>326</v>
      </c>
      <c r="N8" s="122" t="s">
        <v>327</v>
      </c>
      <c r="O8" s="122" t="s">
        <v>328</v>
      </c>
      <c r="P8" s="122" t="s">
        <v>329</v>
      </c>
      <c r="Q8" s="122" t="s">
        <v>330</v>
      </c>
      <c r="R8" s="122" t="s">
        <v>331</v>
      </c>
      <c r="S8" s="122" t="s">
        <v>332</v>
      </c>
      <c r="T8" s="122" t="s">
        <v>333</v>
      </c>
      <c r="U8" s="122" t="s">
        <v>334</v>
      </c>
      <c r="V8" s="122" t="s">
        <v>335</v>
      </c>
      <c r="W8" s="122" t="s">
        <v>336</v>
      </c>
      <c r="X8" s="122" t="s">
        <v>337</v>
      </c>
      <c r="Y8" s="122" t="s">
        <v>338</v>
      </c>
      <c r="Z8" s="123" t="s">
        <v>339</v>
      </c>
    </row>
    <row r="9" spans="1:37" s="45" customFormat="1" ht="23.25" customHeight="1" thickBot="1" x14ac:dyDescent="0.25">
      <c r="A9" s="105" t="s">
        <v>162</v>
      </c>
      <c r="B9" s="71" t="s">
        <v>84</v>
      </c>
      <c r="C9" s="23" t="s">
        <v>139</v>
      </c>
      <c r="D9" s="23" t="s">
        <v>140</v>
      </c>
      <c r="E9" s="23" t="s">
        <v>141</v>
      </c>
      <c r="F9" s="23" t="s">
        <v>142</v>
      </c>
      <c r="G9" s="23" t="s">
        <v>143</v>
      </c>
      <c r="H9" s="23" t="s">
        <v>144</v>
      </c>
      <c r="I9" s="23" t="s">
        <v>145</v>
      </c>
      <c r="J9" s="23" t="s">
        <v>146</v>
      </c>
      <c r="K9" s="23" t="s">
        <v>147</v>
      </c>
      <c r="L9" s="23" t="s">
        <v>148</v>
      </c>
      <c r="M9" s="23" t="s">
        <v>149</v>
      </c>
      <c r="N9" s="23" t="s">
        <v>150</v>
      </c>
      <c r="O9" s="23" t="s">
        <v>151</v>
      </c>
      <c r="P9" s="23" t="s">
        <v>152</v>
      </c>
      <c r="Q9" s="23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33" t="s">
        <v>161</v>
      </c>
    </row>
    <row r="10" spans="1:37" s="46" customFormat="1" ht="13.7" customHeight="1" x14ac:dyDescent="0.2">
      <c r="A10" s="109">
        <v>1992</v>
      </c>
      <c r="B10" s="52">
        <v>212.97289999999998</v>
      </c>
      <c r="C10" s="52">
        <v>290.92500000000001</v>
      </c>
      <c r="D10" s="52">
        <v>1.88775</v>
      </c>
      <c r="E10" s="52">
        <v>22.661000000000001</v>
      </c>
      <c r="F10" s="52">
        <v>0</v>
      </c>
      <c r="G10" s="52">
        <v>0</v>
      </c>
      <c r="H10" s="52">
        <v>0</v>
      </c>
      <c r="I10" s="52">
        <v>23.850080000000002</v>
      </c>
      <c r="J10" s="52">
        <v>0</v>
      </c>
      <c r="K10" s="52">
        <v>0</v>
      </c>
      <c r="L10" s="52">
        <v>8.6443099999999991</v>
      </c>
      <c r="M10" s="52">
        <v>1.0314000000000001</v>
      </c>
      <c r="N10" s="52">
        <v>31.042060000000003</v>
      </c>
      <c r="O10" s="52">
        <v>1.3109999999999999</v>
      </c>
      <c r="P10" s="52">
        <v>0</v>
      </c>
      <c r="Q10" s="52">
        <v>11.646000000000001</v>
      </c>
      <c r="R10" s="52">
        <v>0</v>
      </c>
      <c r="S10" s="52">
        <v>5.1116000000000001</v>
      </c>
      <c r="T10" s="52">
        <v>1.18</v>
      </c>
      <c r="U10" s="52">
        <v>0</v>
      </c>
      <c r="V10" s="52">
        <v>6.6589999999999998</v>
      </c>
      <c r="W10" s="52">
        <v>3.2942</v>
      </c>
      <c r="X10" s="52">
        <v>13.60327</v>
      </c>
      <c r="Y10" s="153">
        <v>0</v>
      </c>
      <c r="Z10" s="154">
        <f t="shared" ref="Z10:Z48" si="0">SUM(B10:Y10)</f>
        <v>635.81956999999989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62">
        <v>268.63448499999998</v>
      </c>
      <c r="C11" s="62">
        <v>337.88571000000002</v>
      </c>
      <c r="D11" s="62">
        <v>2.5403800000000003</v>
      </c>
      <c r="E11" s="62">
        <v>0</v>
      </c>
      <c r="F11" s="62">
        <v>0</v>
      </c>
      <c r="G11" s="62">
        <v>0</v>
      </c>
      <c r="H11" s="62">
        <v>0</v>
      </c>
      <c r="I11" s="62">
        <v>30.847580000000001</v>
      </c>
      <c r="J11" s="62">
        <v>5.94E-3</v>
      </c>
      <c r="K11" s="62">
        <v>0</v>
      </c>
      <c r="L11" s="62">
        <v>10.73887</v>
      </c>
      <c r="M11" s="62">
        <v>1.64686</v>
      </c>
      <c r="N11" s="62">
        <v>37.887329999999999</v>
      </c>
      <c r="O11" s="62">
        <v>1.4605999999999999</v>
      </c>
      <c r="P11" s="62">
        <v>0</v>
      </c>
      <c r="Q11" s="62">
        <v>12.771000000000001</v>
      </c>
      <c r="R11" s="62">
        <v>0</v>
      </c>
      <c r="S11" s="62">
        <v>5.7675000000000001</v>
      </c>
      <c r="T11" s="62">
        <v>1.27</v>
      </c>
      <c r="U11" s="62">
        <v>0</v>
      </c>
      <c r="V11" s="62">
        <v>6.3964300000000005</v>
      </c>
      <c r="W11" s="62">
        <v>4.3247900000000001</v>
      </c>
      <c r="X11" s="62">
        <v>10.291799999999999</v>
      </c>
      <c r="Y11" s="76">
        <v>0</v>
      </c>
      <c r="Z11" s="36">
        <f t="shared" si="0"/>
        <v>732.46927500000004</v>
      </c>
    </row>
    <row r="12" spans="1:37" ht="13.7" customHeight="1" x14ac:dyDescent="0.2">
      <c r="A12" s="109">
        <v>1994</v>
      </c>
      <c r="B12" s="62">
        <v>277.32643000000002</v>
      </c>
      <c r="C12" s="62">
        <v>418.94806</v>
      </c>
      <c r="D12" s="62">
        <v>2.66994</v>
      </c>
      <c r="E12" s="62">
        <v>0</v>
      </c>
      <c r="F12" s="62">
        <v>0</v>
      </c>
      <c r="G12" s="62">
        <v>0</v>
      </c>
      <c r="H12" s="62">
        <v>0</v>
      </c>
      <c r="I12" s="62">
        <v>37.445819999999998</v>
      </c>
      <c r="J12" s="62">
        <v>0</v>
      </c>
      <c r="K12" s="62">
        <v>0</v>
      </c>
      <c r="L12" s="62">
        <v>11.82541</v>
      </c>
      <c r="M12" s="62">
        <v>2.1259600000000001</v>
      </c>
      <c r="N12" s="62">
        <v>47.189500000000002</v>
      </c>
      <c r="O12" s="62">
        <v>1.3312999999999999</v>
      </c>
      <c r="P12" s="62">
        <v>0</v>
      </c>
      <c r="Q12" s="62">
        <v>13.593</v>
      </c>
      <c r="R12" s="62">
        <v>0</v>
      </c>
      <c r="S12" s="62">
        <v>4.0026200000000003</v>
      </c>
      <c r="T12" s="62">
        <v>1.25</v>
      </c>
      <c r="U12" s="62">
        <v>0</v>
      </c>
      <c r="V12" s="62">
        <v>6.8161499999999995</v>
      </c>
      <c r="W12" s="62">
        <v>5.5924799999999992</v>
      </c>
      <c r="X12" s="62">
        <v>16.929369999999999</v>
      </c>
      <c r="Y12" s="76">
        <v>0</v>
      </c>
      <c r="Z12" s="36">
        <f t="shared" si="0"/>
        <v>847.04603999999995</v>
      </c>
    </row>
    <row r="13" spans="1:37" ht="13.7" customHeight="1" x14ac:dyDescent="0.2">
      <c r="A13" s="109">
        <v>1995</v>
      </c>
      <c r="B13" s="62">
        <v>272.53056599999996</v>
      </c>
      <c r="C13" s="62">
        <v>398.95633000000004</v>
      </c>
      <c r="D13" s="62">
        <v>2.3371500000000003</v>
      </c>
      <c r="E13" s="62">
        <v>0</v>
      </c>
      <c r="F13" s="62">
        <v>0</v>
      </c>
      <c r="G13" s="62">
        <v>0</v>
      </c>
      <c r="H13" s="62">
        <v>0</v>
      </c>
      <c r="I13" s="62">
        <v>36.22569</v>
      </c>
      <c r="J13" s="62">
        <v>0</v>
      </c>
      <c r="K13" s="62">
        <v>0</v>
      </c>
      <c r="L13" s="62">
        <v>12.30016</v>
      </c>
      <c r="M13" s="62">
        <v>1.9373900000000002</v>
      </c>
      <c r="N13" s="62">
        <v>47.334199999999996</v>
      </c>
      <c r="O13" s="62">
        <v>1.155</v>
      </c>
      <c r="P13" s="62">
        <v>0</v>
      </c>
      <c r="Q13" s="62">
        <v>11.082000000000001</v>
      </c>
      <c r="R13" s="62">
        <v>0</v>
      </c>
      <c r="S13" s="62">
        <v>5.4544199999999998</v>
      </c>
      <c r="T13" s="62">
        <v>1.1361400000000001</v>
      </c>
      <c r="U13" s="62">
        <v>0</v>
      </c>
      <c r="V13" s="62">
        <v>5.8080400000000001</v>
      </c>
      <c r="W13" s="62">
        <v>5.1911499999999995</v>
      </c>
      <c r="X13" s="62">
        <v>10.20956</v>
      </c>
      <c r="Y13" s="76">
        <v>0</v>
      </c>
      <c r="Z13" s="36">
        <f t="shared" si="0"/>
        <v>811.65779599999996</v>
      </c>
    </row>
    <row r="14" spans="1:37" ht="13.7" customHeight="1" x14ac:dyDescent="0.2">
      <c r="A14" s="109">
        <v>1996</v>
      </c>
      <c r="B14" s="62">
        <v>229.99357800000001</v>
      </c>
      <c r="C14" s="62">
        <v>444.93561</v>
      </c>
      <c r="D14" s="62">
        <v>3.4649999999999999</v>
      </c>
      <c r="E14" s="62">
        <v>0</v>
      </c>
      <c r="F14" s="62">
        <v>0</v>
      </c>
      <c r="G14" s="62">
        <v>0</v>
      </c>
      <c r="H14" s="62">
        <v>0</v>
      </c>
      <c r="I14" s="62">
        <v>31.309720000000002</v>
      </c>
      <c r="J14" s="62">
        <v>0</v>
      </c>
      <c r="K14" s="62">
        <v>0</v>
      </c>
      <c r="L14" s="62">
        <v>13.41222</v>
      </c>
      <c r="M14" s="62">
        <v>2.4790799999999997</v>
      </c>
      <c r="N14" s="62">
        <v>46.81183</v>
      </c>
      <c r="O14" s="62">
        <v>1.1467400000000001</v>
      </c>
      <c r="P14" s="62">
        <v>0</v>
      </c>
      <c r="Q14" s="62">
        <v>13.259600000000001</v>
      </c>
      <c r="R14" s="62">
        <v>0</v>
      </c>
      <c r="S14" s="62">
        <v>9.5071399999999997</v>
      </c>
      <c r="T14" s="62">
        <v>1.2266600000000001</v>
      </c>
      <c r="U14" s="62">
        <v>0</v>
      </c>
      <c r="V14" s="62">
        <v>5.8227500000000001</v>
      </c>
      <c r="W14" s="62">
        <v>5.3932200000000003</v>
      </c>
      <c r="X14" s="62">
        <v>14.336969999999999</v>
      </c>
      <c r="Y14" s="76">
        <v>0</v>
      </c>
      <c r="Z14" s="36">
        <f t="shared" si="0"/>
        <v>823.10011800000018</v>
      </c>
    </row>
    <row r="15" spans="1:37" ht="13.7" customHeight="1" x14ac:dyDescent="0.2">
      <c r="A15" s="109">
        <v>1997</v>
      </c>
      <c r="B15" s="62">
        <v>257.72665000000001</v>
      </c>
      <c r="C15" s="62">
        <v>484.63099999999997</v>
      </c>
      <c r="D15" s="62">
        <v>2.1970399999999999</v>
      </c>
      <c r="E15" s="62">
        <v>35</v>
      </c>
      <c r="F15" s="62">
        <v>0</v>
      </c>
      <c r="G15" s="62">
        <v>0</v>
      </c>
      <c r="H15" s="62">
        <v>0</v>
      </c>
      <c r="I15" s="62">
        <v>30.850189999999998</v>
      </c>
      <c r="J15" s="62">
        <v>0</v>
      </c>
      <c r="K15" s="62">
        <v>0</v>
      </c>
      <c r="L15" s="62">
        <v>14.387420000000001</v>
      </c>
      <c r="M15" s="62">
        <v>2.06637</v>
      </c>
      <c r="N15" s="62">
        <v>55.62</v>
      </c>
      <c r="O15" s="62">
        <v>2.1957</v>
      </c>
      <c r="P15" s="62">
        <v>0</v>
      </c>
      <c r="Q15" s="62">
        <v>14.202549999999999</v>
      </c>
      <c r="R15" s="62">
        <v>0</v>
      </c>
      <c r="S15" s="62">
        <v>9.2270000000000003</v>
      </c>
      <c r="T15" s="62">
        <v>5.6317899999999996</v>
      </c>
      <c r="U15" s="62">
        <v>0</v>
      </c>
      <c r="V15" s="62">
        <v>7.3849999999999998</v>
      </c>
      <c r="W15" s="62">
        <v>4.9484300000000001</v>
      </c>
      <c r="X15" s="62">
        <v>16.862659999999998</v>
      </c>
      <c r="Y15" s="76">
        <v>0</v>
      </c>
      <c r="Z15" s="36">
        <f t="shared" si="0"/>
        <v>942.93179999999995</v>
      </c>
    </row>
    <row r="16" spans="1:37" ht="13.7" customHeight="1" x14ac:dyDescent="0.2">
      <c r="A16" s="109">
        <v>1998</v>
      </c>
      <c r="B16" s="62">
        <v>270.45988</v>
      </c>
      <c r="C16" s="62">
        <v>498.64082000000002</v>
      </c>
      <c r="D16" s="62">
        <v>3.4777399999999998</v>
      </c>
      <c r="E16" s="62">
        <v>40.280050000000003</v>
      </c>
      <c r="F16" s="62">
        <v>0</v>
      </c>
      <c r="G16" s="62">
        <v>0</v>
      </c>
      <c r="H16" s="62">
        <v>0</v>
      </c>
      <c r="I16" s="62">
        <v>28.416720000000002</v>
      </c>
      <c r="J16" s="62">
        <v>0</v>
      </c>
      <c r="K16" s="62">
        <v>0.41831000000000002</v>
      </c>
      <c r="L16" s="62">
        <v>15.516590000000001</v>
      </c>
      <c r="M16" s="62">
        <v>2.6120300000000003</v>
      </c>
      <c r="N16" s="62">
        <v>57.817399999999999</v>
      </c>
      <c r="O16" s="62">
        <v>2.2163000000000004</v>
      </c>
      <c r="P16" s="62">
        <v>0</v>
      </c>
      <c r="Q16" s="62">
        <v>15.2204</v>
      </c>
      <c r="R16" s="62">
        <v>0</v>
      </c>
      <c r="S16" s="62">
        <v>11.11969</v>
      </c>
      <c r="T16" s="62">
        <v>6.7514200000000004</v>
      </c>
      <c r="U16" s="62">
        <v>0</v>
      </c>
      <c r="V16" s="62">
        <v>6.5297099999999997</v>
      </c>
      <c r="W16" s="62">
        <v>5.0542499999999997</v>
      </c>
      <c r="X16" s="62">
        <v>14.211200000000002</v>
      </c>
      <c r="Y16" s="76">
        <v>0</v>
      </c>
      <c r="Z16" s="36">
        <f t="shared" si="0"/>
        <v>978.74251000000015</v>
      </c>
    </row>
    <row r="17" spans="1:26" ht="13.7" customHeight="1" x14ac:dyDescent="0.2">
      <c r="A17" s="109">
        <v>1999</v>
      </c>
      <c r="B17" s="62">
        <v>283.17099999999999</v>
      </c>
      <c r="C17" s="62">
        <v>433.41264000000001</v>
      </c>
      <c r="D17" s="62">
        <v>3.2652700000000001</v>
      </c>
      <c r="E17" s="62">
        <v>31.285019999999999</v>
      </c>
      <c r="F17" s="62">
        <v>0</v>
      </c>
      <c r="G17" s="62">
        <v>0</v>
      </c>
      <c r="H17" s="62">
        <v>0</v>
      </c>
      <c r="I17" s="62">
        <v>22.770979999999998</v>
      </c>
      <c r="J17" s="62">
        <v>0</v>
      </c>
      <c r="K17" s="62">
        <v>0.4788</v>
      </c>
      <c r="L17" s="62">
        <v>14.83644</v>
      </c>
      <c r="M17" s="62">
        <v>2.8831799999999999</v>
      </c>
      <c r="N17" s="62">
        <v>49.12079</v>
      </c>
      <c r="O17" s="62">
        <v>2.8429000000000002</v>
      </c>
      <c r="P17" s="62">
        <v>0</v>
      </c>
      <c r="Q17" s="62">
        <v>14.204129999999999</v>
      </c>
      <c r="R17" s="62">
        <v>0</v>
      </c>
      <c r="S17" s="62">
        <v>8.5174400000000006</v>
      </c>
      <c r="T17" s="62">
        <v>7.5285000000000002</v>
      </c>
      <c r="U17" s="62">
        <v>0</v>
      </c>
      <c r="V17" s="62">
        <v>3.6561300000000001</v>
      </c>
      <c r="W17" s="62">
        <v>3.9953400000000001</v>
      </c>
      <c r="X17" s="62">
        <v>17.19951</v>
      </c>
      <c r="Y17" s="76">
        <v>0</v>
      </c>
      <c r="Z17" s="36">
        <f t="shared" si="0"/>
        <v>899.16807000000006</v>
      </c>
    </row>
    <row r="18" spans="1:26" ht="13.7" customHeight="1" x14ac:dyDescent="0.2">
      <c r="A18" s="109">
        <v>2000</v>
      </c>
      <c r="B18" s="62">
        <v>252.65368700000002</v>
      </c>
      <c r="C18" s="62">
        <v>397.56673999999998</v>
      </c>
      <c r="D18" s="62">
        <v>3.86911</v>
      </c>
      <c r="E18" s="62">
        <v>26.5901</v>
      </c>
      <c r="F18" s="62">
        <v>0</v>
      </c>
      <c r="G18" s="62">
        <v>0</v>
      </c>
      <c r="H18" s="62">
        <v>0</v>
      </c>
      <c r="I18" s="62">
        <v>26.97466</v>
      </c>
      <c r="J18" s="62">
        <v>0</v>
      </c>
      <c r="K18" s="62">
        <v>0.11676</v>
      </c>
      <c r="L18" s="62">
        <v>13.74611</v>
      </c>
      <c r="M18" s="62">
        <v>3.0651999999999999</v>
      </c>
      <c r="N18" s="62">
        <v>50.419269999999997</v>
      </c>
      <c r="O18" s="62">
        <v>3.1767600000000003</v>
      </c>
      <c r="P18" s="62">
        <v>0</v>
      </c>
      <c r="Q18" s="62">
        <v>14.84881</v>
      </c>
      <c r="R18" s="62">
        <v>0</v>
      </c>
      <c r="S18" s="62">
        <v>8.1340000000000003</v>
      </c>
      <c r="T18" s="62">
        <v>6.5855500000000005</v>
      </c>
      <c r="U18" s="62">
        <v>0</v>
      </c>
      <c r="V18" s="62">
        <v>8.2942999999999998</v>
      </c>
      <c r="W18" s="62">
        <v>3.3650500000000001</v>
      </c>
      <c r="X18" s="62">
        <v>13.646520000000001</v>
      </c>
      <c r="Y18" s="76">
        <v>0</v>
      </c>
      <c r="Z18" s="36">
        <f t="shared" si="0"/>
        <v>833.05262699999992</v>
      </c>
    </row>
    <row r="19" spans="1:26" ht="13.7" customHeight="1" x14ac:dyDescent="0.2">
      <c r="A19" s="109">
        <v>2001</v>
      </c>
      <c r="B19" s="62">
        <v>221.81712999999999</v>
      </c>
      <c r="C19" s="62">
        <v>364.48235999999997</v>
      </c>
      <c r="D19" s="62">
        <v>3.3220900000000002</v>
      </c>
      <c r="E19" s="62">
        <v>34.69</v>
      </c>
      <c r="F19" s="62">
        <v>0</v>
      </c>
      <c r="G19" s="62">
        <v>0</v>
      </c>
      <c r="H19" s="62">
        <v>0</v>
      </c>
      <c r="I19" s="62">
        <v>25.351830000000003</v>
      </c>
      <c r="J19" s="62">
        <v>0</v>
      </c>
      <c r="K19" s="62">
        <v>1.5140000000000001E-2</v>
      </c>
      <c r="L19" s="62">
        <v>11.452209999999999</v>
      </c>
      <c r="M19" s="62">
        <v>3.20607</v>
      </c>
      <c r="N19" s="62">
        <v>44.559800000000003</v>
      </c>
      <c r="O19" s="62">
        <v>2.3085999999999998</v>
      </c>
      <c r="P19" s="62">
        <v>0</v>
      </c>
      <c r="Q19" s="62">
        <v>15.29612</v>
      </c>
      <c r="R19" s="62">
        <v>0</v>
      </c>
      <c r="S19" s="62">
        <v>12.85774</v>
      </c>
      <c r="T19" s="62">
        <v>5.3003800000000005</v>
      </c>
      <c r="U19" s="62">
        <v>0</v>
      </c>
      <c r="V19" s="62">
        <v>7.2719300000000002</v>
      </c>
      <c r="W19" s="62">
        <v>3.42727</v>
      </c>
      <c r="X19" s="62">
        <v>14.01089</v>
      </c>
      <c r="Y19" s="76">
        <v>0</v>
      </c>
      <c r="Z19" s="36">
        <f t="shared" si="0"/>
        <v>769.36955999999998</v>
      </c>
    </row>
    <row r="20" spans="1:26" ht="13.7" customHeight="1" x14ac:dyDescent="0.2">
      <c r="A20" s="109">
        <v>2002</v>
      </c>
      <c r="B20" s="62">
        <v>191.52799999999999</v>
      </c>
      <c r="C20" s="62">
        <v>326.79000000000002</v>
      </c>
      <c r="D20" s="62">
        <v>2.5422899999999999</v>
      </c>
      <c r="E20" s="62">
        <v>23.783549999999998</v>
      </c>
      <c r="F20" s="62">
        <v>0</v>
      </c>
      <c r="G20" s="62">
        <v>0</v>
      </c>
      <c r="H20" s="62">
        <v>0</v>
      </c>
      <c r="I20" s="62">
        <v>22.515430000000002</v>
      </c>
      <c r="J20" s="62">
        <v>0</v>
      </c>
      <c r="K20" s="62">
        <v>1.7000000000000001E-2</v>
      </c>
      <c r="L20" s="62">
        <v>11.962729999999999</v>
      </c>
      <c r="M20" s="62">
        <v>2.7790400000000002</v>
      </c>
      <c r="N20" s="62">
        <v>33.22</v>
      </c>
      <c r="O20" s="62">
        <v>2.6916100000000003</v>
      </c>
      <c r="P20" s="62">
        <v>0</v>
      </c>
      <c r="Q20" s="62">
        <v>13.960750000000001</v>
      </c>
      <c r="R20" s="62">
        <v>0</v>
      </c>
      <c r="S20" s="62">
        <v>6.7067600000000001</v>
      </c>
      <c r="T20" s="62">
        <v>6.2452299999999994</v>
      </c>
      <c r="U20" s="62">
        <v>0</v>
      </c>
      <c r="V20" s="62">
        <v>11.20452</v>
      </c>
      <c r="W20" s="62">
        <v>2.9154200000000001</v>
      </c>
      <c r="X20" s="62">
        <v>13.364990000000001</v>
      </c>
      <c r="Y20" s="76">
        <v>0</v>
      </c>
      <c r="Z20" s="36">
        <f t="shared" si="0"/>
        <v>672.22732000000008</v>
      </c>
    </row>
    <row r="21" spans="1:26" ht="13.7" customHeight="1" x14ac:dyDescent="0.2">
      <c r="A21" s="109">
        <v>2003</v>
      </c>
      <c r="B21" s="62">
        <v>289.41962799999999</v>
      </c>
      <c r="C21" s="62">
        <v>368.702</v>
      </c>
      <c r="D21" s="62">
        <v>4.2596600000000002</v>
      </c>
      <c r="E21" s="62">
        <v>36.95834</v>
      </c>
      <c r="F21" s="62">
        <v>0</v>
      </c>
      <c r="G21" s="62">
        <v>0</v>
      </c>
      <c r="H21" s="62">
        <v>0</v>
      </c>
      <c r="I21" s="62">
        <v>25.211749999999999</v>
      </c>
      <c r="J21" s="62">
        <v>0</v>
      </c>
      <c r="K21" s="62">
        <v>1.2700000000000001E-3</v>
      </c>
      <c r="L21" s="62">
        <v>15.666649999999999</v>
      </c>
      <c r="M21" s="62">
        <v>4.7276099999999994</v>
      </c>
      <c r="N21" s="62">
        <v>57.86833</v>
      </c>
      <c r="O21" s="62">
        <v>2.7671100000000002</v>
      </c>
      <c r="P21" s="62">
        <v>0</v>
      </c>
      <c r="Q21" s="62">
        <v>17.825900000000001</v>
      </c>
      <c r="R21" s="62">
        <v>0</v>
      </c>
      <c r="S21" s="62">
        <v>12.99811</v>
      </c>
      <c r="T21" s="62">
        <v>7.6170600000000004</v>
      </c>
      <c r="U21" s="62">
        <v>0</v>
      </c>
      <c r="V21" s="62">
        <v>6.9199799999999998</v>
      </c>
      <c r="W21" s="62">
        <v>3.4350000000000001</v>
      </c>
      <c r="X21" s="62">
        <v>16.04299</v>
      </c>
      <c r="Y21" s="76">
        <v>0</v>
      </c>
      <c r="Z21" s="36">
        <f t="shared" si="0"/>
        <v>870.42138800000021</v>
      </c>
    </row>
    <row r="22" spans="1:26" ht="13.7" customHeight="1" x14ac:dyDescent="0.2">
      <c r="A22" s="109">
        <v>2004</v>
      </c>
      <c r="B22" s="62">
        <v>364.2</v>
      </c>
      <c r="C22" s="62">
        <v>403.37099999999998</v>
      </c>
      <c r="D22" s="62">
        <v>5.4927399999999995</v>
      </c>
      <c r="E22" s="62">
        <v>42.302480000000003</v>
      </c>
      <c r="F22" s="62">
        <v>0</v>
      </c>
      <c r="G22" s="62">
        <v>0</v>
      </c>
      <c r="H22" s="62">
        <v>0</v>
      </c>
      <c r="I22" s="62">
        <v>32.23462</v>
      </c>
      <c r="J22" s="62">
        <v>0</v>
      </c>
      <c r="K22" s="62">
        <v>1.9000000000000001E-4</v>
      </c>
      <c r="L22" s="62">
        <v>18.497540000000001</v>
      </c>
      <c r="M22" s="62">
        <v>5.6119700000000003</v>
      </c>
      <c r="N22" s="62">
        <v>69.680000000000007</v>
      </c>
      <c r="O22" s="62">
        <v>3.4610700000000003</v>
      </c>
      <c r="P22" s="62">
        <v>0</v>
      </c>
      <c r="Q22" s="62">
        <v>23.61</v>
      </c>
      <c r="R22" s="62">
        <v>0</v>
      </c>
      <c r="S22" s="62">
        <v>12.87731</v>
      </c>
      <c r="T22" s="62">
        <v>8.7511200000000002</v>
      </c>
      <c r="U22" s="62">
        <v>0</v>
      </c>
      <c r="V22" s="62">
        <v>10.783280000000001</v>
      </c>
      <c r="W22" s="62">
        <v>3.88341</v>
      </c>
      <c r="X22" s="62">
        <v>26.691680000000002</v>
      </c>
      <c r="Y22" s="76">
        <v>0</v>
      </c>
      <c r="Z22" s="36">
        <f t="shared" si="0"/>
        <v>1031.4484099999997</v>
      </c>
    </row>
    <row r="23" spans="1:26" ht="13.7" customHeight="1" x14ac:dyDescent="0.2">
      <c r="A23" s="109">
        <v>2005</v>
      </c>
      <c r="B23" s="62">
        <v>407.11099999999999</v>
      </c>
      <c r="C23" s="62">
        <v>551.97500000000002</v>
      </c>
      <c r="D23" s="62">
        <v>6.0969499999999996</v>
      </c>
      <c r="E23" s="62">
        <v>58.203050000000005</v>
      </c>
      <c r="F23" s="62">
        <v>0</v>
      </c>
      <c r="G23" s="62">
        <v>0</v>
      </c>
      <c r="H23" s="62">
        <v>0</v>
      </c>
      <c r="I23" s="62">
        <v>38.371029999999998</v>
      </c>
      <c r="J23" s="62">
        <v>0</v>
      </c>
      <c r="K23" s="62">
        <v>0</v>
      </c>
      <c r="L23" s="62">
        <v>24.710540000000002</v>
      </c>
      <c r="M23" s="62">
        <v>7.4060699999999997</v>
      </c>
      <c r="N23" s="62">
        <v>89.349149999999995</v>
      </c>
      <c r="O23" s="62">
        <v>3.84</v>
      </c>
      <c r="P23" s="62">
        <v>0</v>
      </c>
      <c r="Q23" s="62">
        <v>28.548999999999999</v>
      </c>
      <c r="R23" s="62">
        <v>0</v>
      </c>
      <c r="S23" s="62">
        <v>17.48028</v>
      </c>
      <c r="T23" s="62">
        <v>13.3352</v>
      </c>
      <c r="U23" s="62">
        <v>0</v>
      </c>
      <c r="V23" s="62">
        <v>12.294</v>
      </c>
      <c r="W23" s="62">
        <v>4.7432299999999996</v>
      </c>
      <c r="X23" s="62">
        <v>25.893229999999999</v>
      </c>
      <c r="Y23" s="76">
        <v>0</v>
      </c>
      <c r="Z23" s="36">
        <f t="shared" si="0"/>
        <v>1289.3577299999999</v>
      </c>
    </row>
    <row r="24" spans="1:26" ht="13.7" customHeight="1" x14ac:dyDescent="0.2">
      <c r="A24" s="109">
        <v>2006</v>
      </c>
      <c r="B24" s="62">
        <v>486.298</v>
      </c>
      <c r="C24" s="62">
        <v>687.43</v>
      </c>
      <c r="D24" s="62">
        <v>8.3292900000000003</v>
      </c>
      <c r="E24" s="62">
        <v>84.393529999999998</v>
      </c>
      <c r="F24" s="62">
        <v>0</v>
      </c>
      <c r="G24" s="62">
        <v>0</v>
      </c>
      <c r="H24" s="62">
        <v>0</v>
      </c>
      <c r="I24" s="62">
        <v>45.27055</v>
      </c>
      <c r="J24" s="62">
        <v>0</v>
      </c>
      <c r="K24" s="62">
        <v>0.37</v>
      </c>
      <c r="L24" s="62">
        <v>23.640720000000002</v>
      </c>
      <c r="M24" s="62">
        <v>8.27</v>
      </c>
      <c r="N24" s="62">
        <v>106.97</v>
      </c>
      <c r="O24" s="62">
        <v>4.7219300000000004</v>
      </c>
      <c r="P24" s="62">
        <v>0</v>
      </c>
      <c r="Q24" s="62">
        <v>35.369999999999997</v>
      </c>
      <c r="R24" s="62">
        <v>0</v>
      </c>
      <c r="S24" s="62">
        <v>21.980360000000001</v>
      </c>
      <c r="T24" s="62">
        <v>14.018420000000001</v>
      </c>
      <c r="U24" s="62">
        <v>0</v>
      </c>
      <c r="V24" s="62">
        <v>15.628</v>
      </c>
      <c r="W24" s="62">
        <v>6.3913500000000001</v>
      </c>
      <c r="X24" s="62">
        <v>26.892259999999997</v>
      </c>
      <c r="Y24" s="76">
        <v>0</v>
      </c>
      <c r="Z24" s="36">
        <f t="shared" si="0"/>
        <v>1575.97441</v>
      </c>
    </row>
    <row r="25" spans="1:26" ht="13.7" customHeight="1" x14ac:dyDescent="0.2">
      <c r="A25" s="109">
        <v>2007</v>
      </c>
      <c r="B25" s="62">
        <v>638.11739</v>
      </c>
      <c r="C25" s="62">
        <v>804.09500000000003</v>
      </c>
      <c r="D25" s="62">
        <v>10.78223</v>
      </c>
      <c r="E25" s="62">
        <v>98.454999999999998</v>
      </c>
      <c r="F25" s="62">
        <v>0</v>
      </c>
      <c r="G25" s="62">
        <v>0</v>
      </c>
      <c r="H25" s="62">
        <v>0</v>
      </c>
      <c r="I25" s="62">
        <v>60.46</v>
      </c>
      <c r="J25" s="62">
        <v>0</v>
      </c>
      <c r="K25" s="62">
        <v>0</v>
      </c>
      <c r="L25" s="62">
        <v>28.92324</v>
      </c>
      <c r="M25" s="62">
        <v>8.9889700000000001</v>
      </c>
      <c r="N25" s="62">
        <v>119.25977</v>
      </c>
      <c r="O25" s="62">
        <v>6.85</v>
      </c>
      <c r="P25" s="62">
        <v>0</v>
      </c>
      <c r="Q25" s="62">
        <v>40.536449999999995</v>
      </c>
      <c r="R25" s="62">
        <v>0</v>
      </c>
      <c r="S25" s="62">
        <v>26.107970000000002</v>
      </c>
      <c r="T25" s="62">
        <v>17.856189999999998</v>
      </c>
      <c r="U25" s="62">
        <v>0</v>
      </c>
      <c r="V25" s="62">
        <v>19.471</v>
      </c>
      <c r="W25" s="62">
        <v>6.1887299999999996</v>
      </c>
      <c r="X25" s="62">
        <v>34.963029999999996</v>
      </c>
      <c r="Y25" s="76">
        <v>0</v>
      </c>
      <c r="Z25" s="36">
        <f t="shared" si="0"/>
        <v>1921.0549700000004</v>
      </c>
    </row>
    <row r="26" spans="1:26" ht="13.7" customHeight="1" x14ac:dyDescent="0.2">
      <c r="A26" s="109">
        <v>2008</v>
      </c>
      <c r="B26" s="62">
        <v>850.24</v>
      </c>
      <c r="C26" s="62">
        <v>1046.9100000000001</v>
      </c>
      <c r="D26" s="62">
        <v>13.348850000000001</v>
      </c>
      <c r="E26" s="62">
        <v>125.11086999999999</v>
      </c>
      <c r="F26" s="62">
        <v>0</v>
      </c>
      <c r="G26" s="62">
        <v>0</v>
      </c>
      <c r="H26" s="62">
        <v>0</v>
      </c>
      <c r="I26" s="62">
        <v>82.03</v>
      </c>
      <c r="J26" s="62">
        <v>0</v>
      </c>
      <c r="K26" s="62">
        <v>0</v>
      </c>
      <c r="L26" s="62">
        <v>33.789536550000001</v>
      </c>
      <c r="M26" s="62">
        <v>11.63992</v>
      </c>
      <c r="N26" s="62">
        <v>144.01</v>
      </c>
      <c r="O26" s="62">
        <v>6.98</v>
      </c>
      <c r="P26" s="62">
        <v>0</v>
      </c>
      <c r="Q26" s="62">
        <v>57.419779999999996</v>
      </c>
      <c r="R26" s="62">
        <v>0</v>
      </c>
      <c r="S26" s="62">
        <v>33.619589999999995</v>
      </c>
      <c r="T26" s="62">
        <v>22.78586</v>
      </c>
      <c r="U26" s="62">
        <v>0</v>
      </c>
      <c r="V26" s="62">
        <v>24.99362</v>
      </c>
      <c r="W26" s="62">
        <v>8.5481299999999987</v>
      </c>
      <c r="X26" s="62">
        <v>46.682550000000006</v>
      </c>
      <c r="Y26" s="76">
        <v>0</v>
      </c>
      <c r="Z26" s="36">
        <f t="shared" si="0"/>
        <v>2508.1087065500001</v>
      </c>
    </row>
    <row r="27" spans="1:26" ht="13.7" customHeight="1" x14ac:dyDescent="0.2">
      <c r="A27" s="109">
        <v>2009</v>
      </c>
      <c r="B27" s="62">
        <v>1096.3773007100001</v>
      </c>
      <c r="C27" s="62">
        <v>1398.6</v>
      </c>
      <c r="D27" s="62">
        <v>16.927</v>
      </c>
      <c r="E27" s="62">
        <v>173.792</v>
      </c>
      <c r="F27" s="62">
        <v>0</v>
      </c>
      <c r="G27" s="62">
        <v>0</v>
      </c>
      <c r="H27" s="62">
        <v>0</v>
      </c>
      <c r="I27" s="62">
        <v>98.99</v>
      </c>
      <c r="J27" s="62">
        <v>0</v>
      </c>
      <c r="K27" s="62">
        <v>0</v>
      </c>
      <c r="L27" s="62">
        <v>44.566144360000003</v>
      </c>
      <c r="M27" s="62">
        <v>13.80796</v>
      </c>
      <c r="N27" s="62">
        <v>156.16999999999999</v>
      </c>
      <c r="O27" s="62">
        <v>7.63</v>
      </c>
      <c r="P27" s="62">
        <v>0</v>
      </c>
      <c r="Q27" s="62">
        <v>70.906610000000001</v>
      </c>
      <c r="R27" s="62">
        <v>0</v>
      </c>
      <c r="S27" s="62">
        <v>39.823279999999997</v>
      </c>
      <c r="T27" s="62">
        <v>18.322050000000001</v>
      </c>
      <c r="U27" s="62">
        <v>0</v>
      </c>
      <c r="V27" s="62">
        <v>28.749569999999999</v>
      </c>
      <c r="W27" s="62">
        <v>10.238700000000001</v>
      </c>
      <c r="X27" s="62">
        <v>52.685670000000002</v>
      </c>
      <c r="Y27" s="76">
        <v>0</v>
      </c>
      <c r="Z27" s="36">
        <f t="shared" si="0"/>
        <v>3227.5862850700005</v>
      </c>
    </row>
    <row r="28" spans="1:26" ht="13.7" customHeight="1" x14ac:dyDescent="0.2">
      <c r="A28" s="109">
        <v>2010</v>
      </c>
      <c r="B28" s="62">
        <v>1254.7180000000001</v>
      </c>
      <c r="C28" s="62">
        <v>1582.2449999999999</v>
      </c>
      <c r="D28" s="62">
        <v>25.081</v>
      </c>
      <c r="E28" s="62">
        <v>210.78542000000002</v>
      </c>
      <c r="F28" s="62">
        <v>0</v>
      </c>
      <c r="G28" s="62">
        <v>0</v>
      </c>
      <c r="H28" s="62">
        <v>0</v>
      </c>
      <c r="I28" s="62">
        <v>125.42</v>
      </c>
      <c r="J28" s="62">
        <v>0</v>
      </c>
      <c r="K28" s="62">
        <v>0</v>
      </c>
      <c r="L28" s="62">
        <v>56.414611899999997</v>
      </c>
      <c r="M28" s="62">
        <v>18.510000000000002</v>
      </c>
      <c r="N28" s="62">
        <v>180.95</v>
      </c>
      <c r="O28" s="62">
        <v>10.73</v>
      </c>
      <c r="P28" s="62">
        <v>0</v>
      </c>
      <c r="Q28" s="62">
        <v>84.173000000000002</v>
      </c>
      <c r="R28" s="62">
        <v>0</v>
      </c>
      <c r="S28" s="62">
        <v>61.319577000000017</v>
      </c>
      <c r="T28" s="62">
        <v>32.683150000000005</v>
      </c>
      <c r="U28" s="62">
        <v>0</v>
      </c>
      <c r="V28" s="62">
        <v>41.76</v>
      </c>
      <c r="W28" s="62">
        <v>11.946999999999999</v>
      </c>
      <c r="X28" s="62">
        <v>70.974050000000005</v>
      </c>
      <c r="Y28" s="76">
        <v>0</v>
      </c>
      <c r="Z28" s="36">
        <f t="shared" si="0"/>
        <v>3767.7108089000003</v>
      </c>
    </row>
    <row r="29" spans="1:26" ht="13.7" customHeight="1" x14ac:dyDescent="0.2">
      <c r="A29" s="109">
        <v>2011</v>
      </c>
      <c r="B29" s="62">
        <v>1535.4</v>
      </c>
      <c r="C29" s="62">
        <v>2125.09</v>
      </c>
      <c r="D29" s="62">
        <v>33.459000000000003</v>
      </c>
      <c r="E29" s="62">
        <v>277.32</v>
      </c>
      <c r="F29" s="62">
        <v>0</v>
      </c>
      <c r="G29" s="62">
        <v>0</v>
      </c>
      <c r="H29" s="62">
        <v>0</v>
      </c>
      <c r="I29" s="62">
        <v>171.54</v>
      </c>
      <c r="J29" s="62">
        <v>0</v>
      </c>
      <c r="K29" s="62">
        <v>0</v>
      </c>
      <c r="L29" s="62">
        <v>71.703550000000007</v>
      </c>
      <c r="M29" s="62">
        <v>25.83248</v>
      </c>
      <c r="N29" s="62">
        <v>256.44</v>
      </c>
      <c r="O29" s="62">
        <v>14.79</v>
      </c>
      <c r="P29" s="62">
        <v>0</v>
      </c>
      <c r="Q29" s="62">
        <v>105.35596000000001</v>
      </c>
      <c r="R29" s="62">
        <v>0</v>
      </c>
      <c r="S29" s="62">
        <v>87.480980000000002</v>
      </c>
      <c r="T29" s="62">
        <v>48.984339999999996</v>
      </c>
      <c r="U29" s="62">
        <v>0</v>
      </c>
      <c r="V29" s="62">
        <v>53.908410000000003</v>
      </c>
      <c r="W29" s="62">
        <v>14.649209999999998</v>
      </c>
      <c r="X29" s="62">
        <v>105.58465</v>
      </c>
      <c r="Y29" s="76">
        <v>0</v>
      </c>
      <c r="Z29" s="36">
        <f t="shared" si="0"/>
        <v>4927.5385799999995</v>
      </c>
    </row>
    <row r="30" spans="1:26" ht="13.7" customHeight="1" x14ac:dyDescent="0.2">
      <c r="A30" s="109">
        <v>2012</v>
      </c>
      <c r="B30" s="62">
        <v>1785.3261973000001</v>
      </c>
      <c r="C30" s="62">
        <v>2971.99</v>
      </c>
      <c r="D30" s="62">
        <v>42.833069999999999</v>
      </c>
      <c r="E30" s="62">
        <v>380.70499999999998</v>
      </c>
      <c r="F30" s="62">
        <v>0</v>
      </c>
      <c r="G30" s="62">
        <v>0</v>
      </c>
      <c r="H30" s="62">
        <v>0</v>
      </c>
      <c r="I30" s="62">
        <v>227.93</v>
      </c>
      <c r="J30" s="62">
        <v>0</v>
      </c>
      <c r="K30" s="62">
        <v>0</v>
      </c>
      <c r="L30" s="62">
        <v>87.796914220000019</v>
      </c>
      <c r="M30" s="62">
        <v>33.529650000000004</v>
      </c>
      <c r="N30" s="62">
        <v>322.42</v>
      </c>
      <c r="O30" s="62">
        <v>15.27754</v>
      </c>
      <c r="P30" s="62">
        <v>0</v>
      </c>
      <c r="Q30" s="62">
        <v>134.42102</v>
      </c>
      <c r="R30" s="62">
        <v>0</v>
      </c>
      <c r="S30" s="62">
        <v>114.185</v>
      </c>
      <c r="T30" s="62">
        <v>65.655119999999997</v>
      </c>
      <c r="U30" s="62">
        <v>0</v>
      </c>
      <c r="V30" s="62">
        <v>64.859760000000009</v>
      </c>
      <c r="W30" s="62">
        <v>26.27486</v>
      </c>
      <c r="X30" s="62">
        <v>139.5324</v>
      </c>
      <c r="Y30" s="76">
        <v>0</v>
      </c>
      <c r="Z30" s="36">
        <f t="shared" si="0"/>
        <v>6412.7365315200013</v>
      </c>
    </row>
    <row r="31" spans="1:26" ht="13.7" customHeight="1" x14ac:dyDescent="0.2">
      <c r="A31" s="109">
        <v>2013</v>
      </c>
      <c r="B31" s="62">
        <v>2360.1898799999999</v>
      </c>
      <c r="C31" s="62">
        <v>4472.5</v>
      </c>
      <c r="D31" s="62">
        <v>53.272379999999998</v>
      </c>
      <c r="E31" s="62">
        <v>479.03</v>
      </c>
      <c r="F31" s="62">
        <v>0</v>
      </c>
      <c r="G31" s="62">
        <v>0</v>
      </c>
      <c r="H31" s="62">
        <v>0</v>
      </c>
      <c r="I31" s="62">
        <v>296.44</v>
      </c>
      <c r="J31" s="62">
        <v>0</v>
      </c>
      <c r="K31" s="62">
        <v>0</v>
      </c>
      <c r="L31" s="62">
        <v>118.91049652999999</v>
      </c>
      <c r="M31" s="62">
        <v>41.325000000000003</v>
      </c>
      <c r="N31" s="62">
        <v>415.54</v>
      </c>
      <c r="O31" s="62">
        <v>23.25995</v>
      </c>
      <c r="P31" s="62">
        <v>0</v>
      </c>
      <c r="Q31" s="62">
        <v>212.97892999999999</v>
      </c>
      <c r="R31" s="62">
        <v>0</v>
      </c>
      <c r="S31" s="62">
        <v>170.83509000000001</v>
      </c>
      <c r="T31" s="62">
        <v>91.110462620000007</v>
      </c>
      <c r="U31" s="62">
        <v>0</v>
      </c>
      <c r="V31" s="62">
        <v>75.042410000000004</v>
      </c>
      <c r="W31" s="62">
        <v>45.585970000000003</v>
      </c>
      <c r="X31" s="62">
        <v>206.77986999999999</v>
      </c>
      <c r="Y31" s="76">
        <v>0</v>
      </c>
      <c r="Z31" s="36">
        <f t="shared" si="0"/>
        <v>9062.8004391499999</v>
      </c>
    </row>
    <row r="32" spans="1:26" ht="13.7" customHeight="1" x14ac:dyDescent="0.2">
      <c r="A32" s="109">
        <v>2014</v>
      </c>
      <c r="B32" s="62">
        <v>3261.98929</v>
      </c>
      <c r="C32" s="62">
        <v>5693.26</v>
      </c>
      <c r="D32" s="62">
        <v>70.123809999999992</v>
      </c>
      <c r="E32" s="62">
        <v>596.87484999999992</v>
      </c>
      <c r="F32" s="62">
        <v>0</v>
      </c>
      <c r="G32" s="62">
        <v>0</v>
      </c>
      <c r="H32" s="62">
        <v>0</v>
      </c>
      <c r="I32" s="62">
        <v>532.88</v>
      </c>
      <c r="J32" s="62">
        <v>0</v>
      </c>
      <c r="K32" s="62">
        <v>0</v>
      </c>
      <c r="L32" s="62">
        <v>147.37264164999999</v>
      </c>
      <c r="M32" s="62">
        <v>51.4</v>
      </c>
      <c r="N32" s="62">
        <v>573.98</v>
      </c>
      <c r="O32" s="62">
        <v>33.507300000000001</v>
      </c>
      <c r="P32" s="62">
        <v>0</v>
      </c>
      <c r="Q32" s="62">
        <v>282.25256999999999</v>
      </c>
      <c r="R32" s="62">
        <v>0</v>
      </c>
      <c r="S32" s="62">
        <v>206.33601999999999</v>
      </c>
      <c r="T32" s="62">
        <v>116.44142857</v>
      </c>
      <c r="U32" s="62">
        <v>0</v>
      </c>
      <c r="V32" s="62">
        <v>102.20925</v>
      </c>
      <c r="W32" s="62">
        <v>56.845160000000007</v>
      </c>
      <c r="X32" s="62">
        <v>271.44</v>
      </c>
      <c r="Y32" s="76">
        <v>0</v>
      </c>
      <c r="Z32" s="36">
        <f t="shared" si="0"/>
        <v>11996.912320219999</v>
      </c>
    </row>
    <row r="33" spans="1:29" ht="13.7" customHeight="1" x14ac:dyDescent="0.2">
      <c r="A33" s="109">
        <v>2015</v>
      </c>
      <c r="B33" s="62">
        <v>4444.6425184600002</v>
      </c>
      <c r="C33" s="62">
        <v>8339.24</v>
      </c>
      <c r="D33" s="62">
        <v>103.429591</v>
      </c>
      <c r="E33" s="62">
        <v>812.75300000000004</v>
      </c>
      <c r="F33" s="62">
        <v>0</v>
      </c>
      <c r="G33" s="62">
        <v>0</v>
      </c>
      <c r="H33" s="62">
        <v>0</v>
      </c>
      <c r="I33" s="62">
        <v>721.81</v>
      </c>
      <c r="J33" s="62">
        <v>0</v>
      </c>
      <c r="K33" s="62">
        <v>0</v>
      </c>
      <c r="L33" s="62">
        <v>209.18249286</v>
      </c>
      <c r="M33" s="62">
        <v>89.182642369999996</v>
      </c>
      <c r="N33" s="62">
        <v>815.85</v>
      </c>
      <c r="O33" s="62">
        <v>46.390794710000002</v>
      </c>
      <c r="P33" s="62">
        <v>0</v>
      </c>
      <c r="Q33" s="62">
        <v>435.87097299999999</v>
      </c>
      <c r="R33" s="62">
        <v>0</v>
      </c>
      <c r="S33" s="62">
        <v>264.61034416065405</v>
      </c>
      <c r="T33" s="62">
        <v>169.79215332999996</v>
      </c>
      <c r="U33" s="62">
        <v>0</v>
      </c>
      <c r="V33" s="62">
        <v>149.40197091485734</v>
      </c>
      <c r="W33" s="62">
        <v>86.468353420000014</v>
      </c>
      <c r="X33" s="62">
        <v>358.59699999999998</v>
      </c>
      <c r="Y33" s="76">
        <v>0</v>
      </c>
      <c r="Z33" s="36">
        <f t="shared" si="0"/>
        <v>17047.221834225511</v>
      </c>
    </row>
    <row r="34" spans="1:29" ht="13.7" customHeight="1" x14ac:dyDescent="0.2">
      <c r="A34" s="109">
        <v>2016</v>
      </c>
      <c r="B34" s="62">
        <v>5561.7191230600001</v>
      </c>
      <c r="C34" s="62">
        <v>12332.94139287</v>
      </c>
      <c r="D34" s="62">
        <v>149.56402030000004</v>
      </c>
      <c r="E34" s="62">
        <v>1161.0088570000003</v>
      </c>
      <c r="F34" s="62">
        <v>0</v>
      </c>
      <c r="G34" s="62">
        <v>0</v>
      </c>
      <c r="H34" s="62">
        <v>0</v>
      </c>
      <c r="I34" s="62">
        <v>1031.6199999999999</v>
      </c>
      <c r="J34" s="62">
        <v>0</v>
      </c>
      <c r="K34" s="62">
        <v>0</v>
      </c>
      <c r="L34" s="62">
        <v>326.01889969000001</v>
      </c>
      <c r="M34" s="62">
        <v>118.30328375000001</v>
      </c>
      <c r="N34" s="62">
        <v>1162.7567320000001</v>
      </c>
      <c r="O34" s="62">
        <v>67.39</v>
      </c>
      <c r="P34" s="62">
        <v>0</v>
      </c>
      <c r="Q34" s="62">
        <v>630.41066985300006</v>
      </c>
      <c r="R34" s="62">
        <v>0</v>
      </c>
      <c r="S34" s="62">
        <v>330.07163394655146</v>
      </c>
      <c r="T34" s="62">
        <v>243.45908475000005</v>
      </c>
      <c r="U34" s="62">
        <v>0</v>
      </c>
      <c r="V34" s="62">
        <v>206.66279261009475</v>
      </c>
      <c r="W34" s="62">
        <v>135.61493639999998</v>
      </c>
      <c r="X34" s="62">
        <v>537.55200000000002</v>
      </c>
      <c r="Y34" s="76">
        <v>0</v>
      </c>
      <c r="Z34" s="36">
        <f t="shared" si="0"/>
        <v>23995.093426229651</v>
      </c>
    </row>
    <row r="35" spans="1:29" ht="13.7" customHeight="1" x14ac:dyDescent="0.2">
      <c r="A35" s="109">
        <v>2017</v>
      </c>
      <c r="B35" s="62">
        <v>7501.0010998199996</v>
      </c>
      <c r="C35" s="62">
        <v>19723.416174800001</v>
      </c>
      <c r="D35" s="62">
        <v>229.81292587999999</v>
      </c>
      <c r="E35" s="62">
        <v>1738.4016399999998</v>
      </c>
      <c r="F35" s="62">
        <v>0</v>
      </c>
      <c r="G35" s="62">
        <v>0</v>
      </c>
      <c r="H35" s="62">
        <v>0</v>
      </c>
      <c r="I35" s="62">
        <v>1311.53</v>
      </c>
      <c r="J35" s="62">
        <v>0</v>
      </c>
      <c r="K35" s="62">
        <v>0</v>
      </c>
      <c r="L35" s="62">
        <v>510.55066137</v>
      </c>
      <c r="M35" s="62">
        <v>149.84819146000001</v>
      </c>
      <c r="N35" s="62">
        <v>1721.1699999999998</v>
      </c>
      <c r="O35" s="62">
        <v>99.99</v>
      </c>
      <c r="P35" s="62">
        <v>0</v>
      </c>
      <c r="Q35" s="62">
        <v>909.08273488999998</v>
      </c>
      <c r="R35" s="62">
        <v>0</v>
      </c>
      <c r="S35" s="62">
        <v>375.19067216167059</v>
      </c>
      <c r="T35" s="62">
        <v>344.99237046000002</v>
      </c>
      <c r="U35" s="62">
        <v>0</v>
      </c>
      <c r="V35" s="62">
        <v>264.72668815564862</v>
      </c>
      <c r="W35" s="62">
        <v>173.95551596421504</v>
      </c>
      <c r="X35" s="62">
        <v>819.36296558278013</v>
      </c>
      <c r="Y35" s="76">
        <v>0</v>
      </c>
      <c r="Z35" s="36">
        <f t="shared" si="0"/>
        <v>35873.031640544315</v>
      </c>
    </row>
    <row r="36" spans="1:29" ht="13.7" customHeight="1" x14ac:dyDescent="0.2">
      <c r="A36" s="109">
        <v>2018</v>
      </c>
      <c r="B36" s="62">
        <v>8546.3534039000006</v>
      </c>
      <c r="C36" s="62">
        <v>22295.67</v>
      </c>
      <c r="D36" s="62">
        <v>243.59231376999998</v>
      </c>
      <c r="E36" s="62">
        <v>2213.7116860000006</v>
      </c>
      <c r="F36" s="62">
        <v>0</v>
      </c>
      <c r="G36" s="62">
        <v>0</v>
      </c>
      <c r="H36" s="62">
        <v>0</v>
      </c>
      <c r="I36" s="62">
        <v>1618.3</v>
      </c>
      <c r="J36" s="62">
        <v>0</v>
      </c>
      <c r="K36" s="62">
        <v>0</v>
      </c>
      <c r="L36" s="62">
        <v>560.20927413000004</v>
      </c>
      <c r="M36" s="62">
        <v>181.72423492999999</v>
      </c>
      <c r="N36" s="62">
        <v>2192.0218253000003</v>
      </c>
      <c r="O36" s="62">
        <v>115.83851055</v>
      </c>
      <c r="P36" s="62">
        <v>0</v>
      </c>
      <c r="Q36" s="62">
        <v>1148.7890396400001</v>
      </c>
      <c r="R36" s="62">
        <v>0</v>
      </c>
      <c r="S36" s="62">
        <v>525.78180436192179</v>
      </c>
      <c r="T36" s="62">
        <v>543.29442523</v>
      </c>
      <c r="U36" s="62">
        <v>0</v>
      </c>
      <c r="V36" s="62">
        <v>294.2</v>
      </c>
      <c r="W36" s="62">
        <v>256.39495145299998</v>
      </c>
      <c r="X36" s="62">
        <v>892.35599999999999</v>
      </c>
      <c r="Y36" s="76">
        <v>0</v>
      </c>
      <c r="Z36" s="36">
        <f t="shared" si="0"/>
        <v>41628.237469264925</v>
      </c>
    </row>
    <row r="37" spans="1:29" ht="13.7" customHeight="1" x14ac:dyDescent="0.2">
      <c r="A37" s="109">
        <v>2019</v>
      </c>
      <c r="B37" s="62">
        <v>12805.3597047</v>
      </c>
      <c r="C37" s="62">
        <v>29616.180374509004</v>
      </c>
      <c r="D37" s="62">
        <v>333.66323338000001</v>
      </c>
      <c r="E37" s="62">
        <v>3073.4095378000002</v>
      </c>
      <c r="F37" s="62">
        <v>0</v>
      </c>
      <c r="G37" s="62">
        <v>0</v>
      </c>
      <c r="H37" s="62">
        <v>0</v>
      </c>
      <c r="I37" s="62">
        <v>2605.08</v>
      </c>
      <c r="J37" s="62">
        <v>0</v>
      </c>
      <c r="K37" s="62">
        <v>0</v>
      </c>
      <c r="L37" s="62">
        <v>683.23747779449059</v>
      </c>
      <c r="M37" s="62">
        <v>280.86132837000002</v>
      </c>
      <c r="N37" s="62">
        <v>2902.0418366899989</v>
      </c>
      <c r="O37" s="62">
        <v>159.64219037999999</v>
      </c>
      <c r="P37" s="62">
        <v>0</v>
      </c>
      <c r="Q37" s="62">
        <v>1604.5481938099997</v>
      </c>
      <c r="R37" s="62">
        <v>0</v>
      </c>
      <c r="S37" s="62">
        <v>803.59474210385326</v>
      </c>
      <c r="T37" s="62">
        <v>717.87860192000005</v>
      </c>
      <c r="U37" s="62">
        <v>0</v>
      </c>
      <c r="V37" s="62">
        <v>409.57</v>
      </c>
      <c r="W37" s="62">
        <v>365.58094043450001</v>
      </c>
      <c r="X37" s="62">
        <v>1358.954</v>
      </c>
      <c r="Y37" s="76">
        <v>0</v>
      </c>
      <c r="Z37" s="36">
        <f t="shared" si="0"/>
        <v>57719.602161891846</v>
      </c>
    </row>
    <row r="38" spans="1:29" ht="13.7" customHeight="1" x14ac:dyDescent="0.2">
      <c r="A38" s="109">
        <v>2020</v>
      </c>
      <c r="B38" s="62">
        <v>16178.24481436</v>
      </c>
      <c r="C38" s="62">
        <v>37652.519803319999</v>
      </c>
      <c r="D38" s="62">
        <v>437.75799323000001</v>
      </c>
      <c r="E38" s="62">
        <v>4807.1518730000007</v>
      </c>
      <c r="F38" s="62">
        <v>0</v>
      </c>
      <c r="G38" s="62">
        <v>0</v>
      </c>
      <c r="H38" s="62">
        <v>0</v>
      </c>
      <c r="I38" s="62">
        <v>3401.6034679999998</v>
      </c>
      <c r="J38" s="62">
        <v>0</v>
      </c>
      <c r="K38" s="62">
        <v>0</v>
      </c>
      <c r="L38" s="62">
        <v>0</v>
      </c>
      <c r="M38" s="62">
        <v>311.65106921</v>
      </c>
      <c r="N38" s="62">
        <v>4230.244813700001</v>
      </c>
      <c r="O38" s="62">
        <v>233.55166857</v>
      </c>
      <c r="P38" s="62">
        <v>0</v>
      </c>
      <c r="Q38" s="62">
        <v>2294.5790955599996</v>
      </c>
      <c r="R38" s="62">
        <v>0</v>
      </c>
      <c r="S38" s="62">
        <v>1057.2634699300002</v>
      </c>
      <c r="T38" s="62">
        <v>946.55240006999998</v>
      </c>
      <c r="U38" s="62">
        <v>0</v>
      </c>
      <c r="V38" s="62">
        <v>619.12999999999988</v>
      </c>
      <c r="W38" s="62">
        <v>0</v>
      </c>
      <c r="X38" s="62">
        <v>1722.295615753</v>
      </c>
      <c r="Y38" s="76">
        <v>0</v>
      </c>
      <c r="Z38" s="36">
        <f t="shared" si="0"/>
        <v>73892.54608470299</v>
      </c>
    </row>
    <row r="39" spans="1:29" s="46" customFormat="1" ht="13.7" customHeight="1" x14ac:dyDescent="0.2">
      <c r="A39" s="109">
        <v>2021</v>
      </c>
      <c r="B39" s="62">
        <v>30223.122839840002</v>
      </c>
      <c r="C39" s="62">
        <v>58386.999999999993</v>
      </c>
      <c r="D39" s="62">
        <v>627.97273105999989</v>
      </c>
      <c r="E39" s="62">
        <v>7149.1084749999955</v>
      </c>
      <c r="F39" s="62">
        <v>0</v>
      </c>
      <c r="G39" s="62">
        <v>0</v>
      </c>
      <c r="H39" s="62">
        <v>0</v>
      </c>
      <c r="I39" s="62">
        <v>5578.39</v>
      </c>
      <c r="J39" s="62">
        <v>0</v>
      </c>
      <c r="K39" s="62">
        <v>0</v>
      </c>
      <c r="L39" s="62">
        <v>1619.28</v>
      </c>
      <c r="M39" s="62">
        <v>570.24641319000011</v>
      </c>
      <c r="N39" s="62">
        <v>6377.1</v>
      </c>
      <c r="O39" s="62">
        <v>390.03298290999999</v>
      </c>
      <c r="P39" s="62">
        <v>0</v>
      </c>
      <c r="Q39" s="62">
        <v>3369.5687119999993</v>
      </c>
      <c r="R39" s="62">
        <v>0</v>
      </c>
      <c r="S39" s="62">
        <v>1809.9280960726448</v>
      </c>
      <c r="T39" s="62">
        <v>1690.76946662</v>
      </c>
      <c r="U39" s="62">
        <v>0</v>
      </c>
      <c r="V39" s="62">
        <v>493.92</v>
      </c>
      <c r="W39" s="62">
        <v>881.11995778000005</v>
      </c>
      <c r="X39" s="62">
        <v>3203.2655629999999</v>
      </c>
      <c r="Y39" s="76">
        <v>0</v>
      </c>
      <c r="Z39" s="36">
        <f t="shared" si="0"/>
        <v>122370.82523747263</v>
      </c>
    </row>
    <row r="40" spans="1:29" s="46" customFormat="1" ht="13.7" customHeight="1" x14ac:dyDescent="0.2">
      <c r="A40" s="109">
        <v>2022</v>
      </c>
      <c r="B40" s="62">
        <v>47268.816303719999</v>
      </c>
      <c r="C40" s="62">
        <v>89725.528477679996</v>
      </c>
      <c r="D40" s="62">
        <v>1149.05</v>
      </c>
      <c r="E40" s="62">
        <v>10454.690878000001</v>
      </c>
      <c r="F40" s="62">
        <v>0</v>
      </c>
      <c r="G40" s="62">
        <v>0</v>
      </c>
      <c r="H40" s="62">
        <v>0</v>
      </c>
      <c r="I40" s="62">
        <v>8634.58</v>
      </c>
      <c r="J40" s="62">
        <v>0</v>
      </c>
      <c r="K40" s="62">
        <v>0</v>
      </c>
      <c r="L40" s="62">
        <v>2734.75610174536</v>
      </c>
      <c r="M40" s="62">
        <v>1021.78306394</v>
      </c>
      <c r="N40" s="62">
        <v>9545.0100052199996</v>
      </c>
      <c r="O40" s="62">
        <v>768.87</v>
      </c>
      <c r="P40" s="62">
        <v>0</v>
      </c>
      <c r="Q40" s="62">
        <v>5261.2628169999998</v>
      </c>
      <c r="R40" s="62">
        <v>0</v>
      </c>
      <c r="S40" s="62">
        <v>3646.5185900440597</v>
      </c>
      <c r="T40" s="62">
        <v>2220.6307787199999</v>
      </c>
      <c r="U40" s="62">
        <v>0</v>
      </c>
      <c r="V40" s="62">
        <v>600.88</v>
      </c>
      <c r="W40" s="62">
        <v>1522.96</v>
      </c>
      <c r="X40" s="62">
        <v>5421.2675691600007</v>
      </c>
      <c r="Y40" s="76">
        <v>0</v>
      </c>
      <c r="Z40" s="36">
        <f t="shared" si="0"/>
        <v>189976.60458522936</v>
      </c>
    </row>
    <row r="41" spans="1:29" s="46" customFormat="1" ht="13.7" customHeight="1" x14ac:dyDescent="0.2">
      <c r="A41" s="109">
        <v>2023</v>
      </c>
      <c r="B41" s="62">
        <v>86749.460644980005</v>
      </c>
      <c r="C41" s="62">
        <v>132468</v>
      </c>
      <c r="D41" s="62">
        <v>2078.75</v>
      </c>
      <c r="E41" s="62">
        <v>18628.397261849997</v>
      </c>
      <c r="F41" s="62">
        <v>0</v>
      </c>
      <c r="G41" s="62">
        <v>0</v>
      </c>
      <c r="H41" s="62">
        <v>0</v>
      </c>
      <c r="I41" s="62">
        <v>15969.36</v>
      </c>
      <c r="J41" s="62">
        <v>0</v>
      </c>
      <c r="K41" s="62">
        <v>0</v>
      </c>
      <c r="L41" s="62">
        <v>4661.7793155363743</v>
      </c>
      <c r="M41" s="62">
        <v>1998.1117009899999</v>
      </c>
      <c r="N41" s="62">
        <v>20103.289999999997</v>
      </c>
      <c r="O41" s="62">
        <v>1269.7558815599996</v>
      </c>
      <c r="P41" s="62">
        <v>0</v>
      </c>
      <c r="Q41" s="62">
        <v>9014.7098619999997</v>
      </c>
      <c r="R41" s="62">
        <v>0</v>
      </c>
      <c r="S41" s="62">
        <v>6707.0055600873211</v>
      </c>
      <c r="T41" s="62">
        <v>4273.3498637100001</v>
      </c>
      <c r="U41" s="62">
        <v>0</v>
      </c>
      <c r="V41" s="62">
        <v>989.87</v>
      </c>
      <c r="W41" s="62">
        <v>2759.5219798400003</v>
      </c>
      <c r="X41" s="62">
        <v>10809.807000000001</v>
      </c>
      <c r="Y41" s="76">
        <v>0</v>
      </c>
      <c r="Z41" s="36">
        <f t="shared" si="0"/>
        <v>318481.16907055373</v>
      </c>
    </row>
    <row r="42" spans="1:29" s="46" customFormat="1" ht="13.7" customHeight="1" x14ac:dyDescent="0.2">
      <c r="A42" s="109">
        <v>2024</v>
      </c>
      <c r="B42" s="42">
        <v>238136.87787706</v>
      </c>
      <c r="C42" s="43">
        <v>461111.8425779785</v>
      </c>
      <c r="D42" s="43">
        <v>5646.4435098100003</v>
      </c>
      <c r="E42" s="43">
        <v>60554.395766000001</v>
      </c>
      <c r="F42" s="43">
        <v>0</v>
      </c>
      <c r="G42" s="43">
        <v>0</v>
      </c>
      <c r="H42" s="43">
        <v>0</v>
      </c>
      <c r="I42" s="43">
        <v>44532.91</v>
      </c>
      <c r="J42" s="43">
        <v>0</v>
      </c>
      <c r="K42" s="43">
        <v>0</v>
      </c>
      <c r="L42" s="43"/>
      <c r="M42" s="43">
        <v>6127.2630400199996</v>
      </c>
      <c r="N42" s="43">
        <v>72745.284831340017</v>
      </c>
      <c r="O42" s="43">
        <v>4057.9975006300001</v>
      </c>
      <c r="P42" s="43">
        <v>0</v>
      </c>
      <c r="Q42" s="43">
        <v>29235.159341999999</v>
      </c>
      <c r="R42" s="43">
        <v>0</v>
      </c>
      <c r="S42" s="43">
        <v>18047.666546926983</v>
      </c>
      <c r="T42" s="43">
        <v>13017.19730924</v>
      </c>
      <c r="U42" s="43">
        <v>0</v>
      </c>
      <c r="V42" s="43">
        <v>3642.06</v>
      </c>
      <c r="W42" s="43"/>
      <c r="X42" s="43">
        <v>32959.209059999994</v>
      </c>
      <c r="Y42" s="37">
        <v>0</v>
      </c>
      <c r="Z42" s="36">
        <f t="shared" si="0"/>
        <v>989814.30736100557</v>
      </c>
    </row>
    <row r="43" spans="1:29" s="46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f t="shared" si="0"/>
        <v>#N/A</v>
      </c>
    </row>
    <row r="44" spans="1:29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37" t="e">
        <v>#N/A</v>
      </c>
      <c r="Z44" s="36" t="e">
        <f t="shared" si="0"/>
        <v>#N/A</v>
      </c>
      <c r="AA44" s="22"/>
      <c r="AB44" s="22"/>
      <c r="AC44" s="22"/>
    </row>
    <row r="45" spans="1:29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37" t="e">
        <v>#N/A</v>
      </c>
      <c r="Z45" s="36" t="e">
        <f t="shared" si="0"/>
        <v>#N/A</v>
      </c>
    </row>
    <row r="46" spans="1:29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37" t="e">
        <v>#N/A</v>
      </c>
      <c r="Z46" s="36" t="e">
        <f t="shared" si="0"/>
        <v>#N/A</v>
      </c>
    </row>
    <row r="47" spans="1:29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37" t="e">
        <v>#N/A</v>
      </c>
      <c r="Z47" s="36" t="e">
        <f t="shared" si="0"/>
        <v>#N/A</v>
      </c>
    </row>
    <row r="48" spans="1:29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37" t="e">
        <v>#N/A</v>
      </c>
      <c r="Z48" s="36" t="e">
        <f t="shared" si="0"/>
        <v>#N/A</v>
      </c>
    </row>
    <row r="49" spans="1:1" x14ac:dyDescent="0.2">
      <c r="A49" s="109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</sheetData>
  <phoneticPr fontId="7" type="noConversion"/>
  <hyperlinks>
    <hyperlink ref="A5" location="INDICE!A14" display="VOLVER AL INDICE" xr:uid="{00000000-0004-0000-0700-000000000000}"/>
  </hyperlinks>
  <pageMargins left="0.75" right="0.75" top="1" bottom="1" header="0" footer="0"/>
  <headerFooter alignWithMargins="0"/>
  <ignoredErrors>
    <ignoredError sqref="Z10:Z40" formulaRange="1"/>
    <ignoredError sqref="Z42:Z48" evalError="1"/>
    <ignoredError sqref="Z41" evalError="1" formulaRang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56"/>
  <dimension ref="A1:AK351"/>
  <sheetViews>
    <sheetView zoomScale="130" zoomScaleNormal="130" workbookViewId="0">
      <pane xSplit="1" ySplit="9" topLeftCell="B10" activePane="bottomRight" state="frozen"/>
      <selection activeCell="C41" sqref="C41"/>
      <selection pane="topRight" activeCell="C41" sqref="C41"/>
      <selection pane="bottomLeft" activeCell="C41" sqref="C41"/>
      <selection pane="bottomRight" activeCell="B10" sqref="B10"/>
    </sheetView>
  </sheetViews>
  <sheetFormatPr baseColWidth="10" defaultColWidth="9.140625" defaultRowHeight="12.75" x14ac:dyDescent="0.2"/>
  <cols>
    <col min="1" max="1" width="9.7109375" style="113" bestFit="1" customWidth="1"/>
    <col min="2" max="26" width="14.7109375" style="1" customWidth="1"/>
    <col min="27" max="16384" width="9.140625" style="1"/>
  </cols>
  <sheetData>
    <row r="1" spans="1:37" s="44" customFormat="1" ht="3" hidden="1" customHeight="1" x14ac:dyDescent="0.2">
      <c r="A1" s="101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26"/>
    </row>
    <row r="2" spans="1:37" s="44" customFormat="1" ht="23.25" customHeight="1" x14ac:dyDescent="0.2">
      <c r="A2" s="102" t="s">
        <v>6</v>
      </c>
      <c r="B2" s="30" t="s">
        <v>66</v>
      </c>
      <c r="C2" s="30"/>
      <c r="D2" s="30"/>
      <c r="E2" s="29"/>
      <c r="F2" s="30"/>
      <c r="G2" s="30"/>
      <c r="H2" s="29"/>
      <c r="I2" s="30"/>
      <c r="J2" s="30"/>
      <c r="K2" s="29"/>
      <c r="L2" s="30"/>
      <c r="M2" s="30"/>
      <c r="N2" s="30" t="str">
        <f>B2</f>
        <v>Otros</v>
      </c>
      <c r="O2" s="30"/>
      <c r="P2" s="30"/>
      <c r="Q2" s="29"/>
      <c r="R2" s="30"/>
      <c r="S2" s="30"/>
      <c r="T2" s="30"/>
      <c r="U2" s="30"/>
      <c r="V2" s="30"/>
      <c r="W2" s="30"/>
      <c r="X2" s="30"/>
      <c r="Y2" s="30"/>
      <c r="Z2" s="31"/>
    </row>
    <row r="3" spans="1:37" s="44" customFormat="1" ht="12.75" customHeight="1" x14ac:dyDescent="0.2">
      <c r="A3" s="102" t="s">
        <v>1825</v>
      </c>
      <c r="B3" s="19" t="s">
        <v>1836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 t="str">
        <f>B3</f>
        <v>Dirección Nacional de Asuntos Provinciales - Ministerio de Economía de la Nación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27"/>
    </row>
    <row r="4" spans="1:37" s="44" customFormat="1" ht="3" hidden="1" customHeight="1" x14ac:dyDescent="0.2">
      <c r="A4" s="10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8"/>
    </row>
    <row r="5" spans="1:37" s="44" customFormat="1" ht="33.75" customHeight="1" x14ac:dyDescent="0.2">
      <c r="A5" s="103" t="s">
        <v>1839</v>
      </c>
      <c r="B5" s="18" t="s">
        <v>1852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 t="str">
        <f>B5</f>
        <v>Administración Pública No Financiera</v>
      </c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39"/>
    </row>
    <row r="6" spans="1:37" s="44" customFormat="1" ht="3" hidden="1" customHeight="1" x14ac:dyDescent="0.2">
      <c r="A6" s="10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28"/>
    </row>
    <row r="7" spans="1:37" s="44" customFormat="1" ht="22.5" x14ac:dyDescent="0.2">
      <c r="A7" s="102" t="s">
        <v>1840</v>
      </c>
      <c r="B7" s="25" t="s">
        <v>1850</v>
      </c>
      <c r="C7" s="40" t="s">
        <v>1850</v>
      </c>
      <c r="D7" s="40" t="s">
        <v>1850</v>
      </c>
      <c r="E7" s="40" t="s">
        <v>1850</v>
      </c>
      <c r="F7" s="40" t="s">
        <v>1850</v>
      </c>
      <c r="G7" s="40" t="s">
        <v>1850</v>
      </c>
      <c r="H7" s="40" t="s">
        <v>1850</v>
      </c>
      <c r="I7" s="40" t="s">
        <v>1850</v>
      </c>
      <c r="J7" s="40" t="s">
        <v>1850</v>
      </c>
      <c r="K7" s="40" t="s">
        <v>1850</v>
      </c>
      <c r="L7" s="40" t="s">
        <v>1850</v>
      </c>
      <c r="M7" s="40" t="s">
        <v>1850</v>
      </c>
      <c r="N7" s="40" t="s">
        <v>1850</v>
      </c>
      <c r="O7" s="40" t="s">
        <v>1850</v>
      </c>
      <c r="P7" s="40" t="s">
        <v>1850</v>
      </c>
      <c r="Q7" s="40" t="s">
        <v>1850</v>
      </c>
      <c r="R7" s="40" t="s">
        <v>1850</v>
      </c>
      <c r="S7" s="40" t="s">
        <v>1850</v>
      </c>
      <c r="T7" s="40" t="s">
        <v>1850</v>
      </c>
      <c r="U7" s="40" t="s">
        <v>1850</v>
      </c>
      <c r="V7" s="40" t="s">
        <v>1850</v>
      </c>
      <c r="W7" s="40" t="s">
        <v>1850</v>
      </c>
      <c r="X7" s="40" t="s">
        <v>1850</v>
      </c>
      <c r="Y7" s="40" t="s">
        <v>1850</v>
      </c>
      <c r="Z7" s="41" t="s">
        <v>1850</v>
      </c>
    </row>
    <row r="8" spans="1:37" s="44" customFormat="1" ht="11.25" x14ac:dyDescent="0.2">
      <c r="A8" s="104" t="s">
        <v>1841</v>
      </c>
      <c r="B8" s="121" t="s">
        <v>340</v>
      </c>
      <c r="C8" s="122" t="s">
        <v>341</v>
      </c>
      <c r="D8" s="122" t="s">
        <v>342</v>
      </c>
      <c r="E8" s="124" t="s">
        <v>343</v>
      </c>
      <c r="F8" s="122" t="s">
        <v>344</v>
      </c>
      <c r="G8" s="122" t="s">
        <v>345</v>
      </c>
      <c r="H8" s="124" t="s">
        <v>346</v>
      </c>
      <c r="I8" s="122" t="s">
        <v>347</v>
      </c>
      <c r="J8" s="122" t="s">
        <v>348</v>
      </c>
      <c r="K8" s="124" t="s">
        <v>349</v>
      </c>
      <c r="L8" s="122" t="s">
        <v>350</v>
      </c>
      <c r="M8" s="122" t="s">
        <v>351</v>
      </c>
      <c r="N8" s="124" t="s">
        <v>352</v>
      </c>
      <c r="O8" s="122" t="s">
        <v>353</v>
      </c>
      <c r="P8" s="122" t="s">
        <v>354</v>
      </c>
      <c r="Q8" s="124" t="s">
        <v>355</v>
      </c>
      <c r="R8" s="122" t="s">
        <v>356</v>
      </c>
      <c r="S8" s="122" t="s">
        <v>357</v>
      </c>
      <c r="T8" s="122" t="s">
        <v>358</v>
      </c>
      <c r="U8" s="122" t="s">
        <v>359</v>
      </c>
      <c r="V8" s="122" t="s">
        <v>360</v>
      </c>
      <c r="W8" s="122" t="s">
        <v>361</v>
      </c>
      <c r="X8" s="122" t="s">
        <v>362</v>
      </c>
      <c r="Y8" s="122" t="s">
        <v>363</v>
      </c>
      <c r="Z8" s="123" t="s">
        <v>364</v>
      </c>
    </row>
    <row r="9" spans="1:37" s="45" customFormat="1" ht="23.25" customHeight="1" thickBot="1" x14ac:dyDescent="0.25">
      <c r="A9" s="105" t="s">
        <v>162</v>
      </c>
      <c r="B9" s="71" t="s">
        <v>84</v>
      </c>
      <c r="C9" s="23" t="s">
        <v>139</v>
      </c>
      <c r="D9" s="23" t="s">
        <v>140</v>
      </c>
      <c r="E9" s="32" t="s">
        <v>141</v>
      </c>
      <c r="F9" s="23" t="s">
        <v>142</v>
      </c>
      <c r="G9" s="23" t="s">
        <v>143</v>
      </c>
      <c r="H9" s="32" t="s">
        <v>144</v>
      </c>
      <c r="I9" s="23" t="s">
        <v>145</v>
      </c>
      <c r="J9" s="23" t="s">
        <v>146</v>
      </c>
      <c r="K9" s="32" t="s">
        <v>147</v>
      </c>
      <c r="L9" s="23" t="s">
        <v>148</v>
      </c>
      <c r="M9" s="23" t="s">
        <v>149</v>
      </c>
      <c r="N9" s="32" t="s">
        <v>150</v>
      </c>
      <c r="O9" s="23" t="s">
        <v>151</v>
      </c>
      <c r="P9" s="23" t="s">
        <v>152</v>
      </c>
      <c r="Q9" s="32" t="s">
        <v>153</v>
      </c>
      <c r="R9" s="23" t="s">
        <v>154</v>
      </c>
      <c r="S9" s="23" t="s">
        <v>155</v>
      </c>
      <c r="T9" s="23" t="s">
        <v>156</v>
      </c>
      <c r="U9" s="23" t="s">
        <v>157</v>
      </c>
      <c r="V9" s="23" t="s">
        <v>158</v>
      </c>
      <c r="W9" s="23" t="s">
        <v>159</v>
      </c>
      <c r="X9" s="23" t="s">
        <v>1831</v>
      </c>
      <c r="Y9" s="23" t="s">
        <v>160</v>
      </c>
      <c r="Z9" s="33" t="s">
        <v>161</v>
      </c>
    </row>
    <row r="10" spans="1:37" s="46" customFormat="1" ht="13.7" customHeight="1" x14ac:dyDescent="0.2">
      <c r="A10" s="109">
        <v>1992</v>
      </c>
      <c r="B10" s="52">
        <v>37.110300000000002</v>
      </c>
      <c r="C10" s="52">
        <v>378.72399999999999</v>
      </c>
      <c r="D10" s="52">
        <v>0.36881999999999998</v>
      </c>
      <c r="E10" s="52">
        <v>0</v>
      </c>
      <c r="F10" s="52">
        <v>0</v>
      </c>
      <c r="G10" s="52">
        <v>9.9274000000000004</v>
      </c>
      <c r="H10" s="52">
        <v>2.2698700000000001</v>
      </c>
      <c r="I10" s="52">
        <v>2.9368499999999997</v>
      </c>
      <c r="J10" s="52">
        <v>1.456</v>
      </c>
      <c r="K10" s="52">
        <v>1.216</v>
      </c>
      <c r="L10" s="52">
        <v>0.85583000000000009</v>
      </c>
      <c r="M10" s="52">
        <v>7.2099999999999997E-2</v>
      </c>
      <c r="N10" s="52">
        <v>7.4362399999999997</v>
      </c>
      <c r="O10" s="52">
        <v>0.86239999999999994</v>
      </c>
      <c r="P10" s="52">
        <v>1.1599999999999999E-2</v>
      </c>
      <c r="Q10" s="52">
        <v>0.45800000000000002</v>
      </c>
      <c r="R10" s="52">
        <v>5.7614999999999998</v>
      </c>
      <c r="S10" s="52">
        <v>8.2636000000000003</v>
      </c>
      <c r="T10" s="52">
        <v>0.75</v>
      </c>
      <c r="U10" s="52">
        <v>4.8500000000000001E-2</v>
      </c>
      <c r="V10" s="52">
        <v>4.2880000000000003</v>
      </c>
      <c r="W10" s="52">
        <v>9.3182999999999989</v>
      </c>
      <c r="X10" s="52">
        <v>12.066549999999999</v>
      </c>
      <c r="Y10" s="153">
        <v>19.856999999999999</v>
      </c>
      <c r="Z10" s="154">
        <f t="shared" ref="Z10:Z48" si="0">SUM(B10:Y10)</f>
        <v>504.0588600000001</v>
      </c>
      <c r="AA10" s="152"/>
      <c r="AB10" s="151"/>
      <c r="AC10" s="151"/>
      <c r="AD10" s="151"/>
      <c r="AE10" s="151"/>
      <c r="AG10" s="151"/>
      <c r="AK10" s="151"/>
    </row>
    <row r="11" spans="1:37" ht="13.7" customHeight="1" x14ac:dyDescent="0.2">
      <c r="A11" s="109">
        <v>1993</v>
      </c>
      <c r="B11" s="62">
        <v>30.776439999999997</v>
      </c>
      <c r="C11" s="62">
        <v>442.44355999999999</v>
      </c>
      <c r="D11" s="62">
        <v>0.49631999999999998</v>
      </c>
      <c r="E11" s="62">
        <v>33.1111</v>
      </c>
      <c r="F11" s="62">
        <v>0</v>
      </c>
      <c r="G11" s="62">
        <v>12.876749999999999</v>
      </c>
      <c r="H11" s="62">
        <v>0.46532999999999997</v>
      </c>
      <c r="I11" s="62">
        <v>3.7985100000000003</v>
      </c>
      <c r="J11" s="62">
        <v>1.0899400000000001</v>
      </c>
      <c r="K11" s="62">
        <v>0.58229999999999993</v>
      </c>
      <c r="L11" s="62">
        <v>1.1821199999999998</v>
      </c>
      <c r="M11" s="62">
        <v>1.478E-2</v>
      </c>
      <c r="N11" s="62">
        <v>9.0760499999999986</v>
      </c>
      <c r="O11" s="62">
        <v>0.95299999999999996</v>
      </c>
      <c r="P11" s="62">
        <v>2.0399999999999998E-2</v>
      </c>
      <c r="Q11" s="62">
        <v>1.2509999999999999</v>
      </c>
      <c r="R11" s="62">
        <v>5.0953299999999997</v>
      </c>
      <c r="S11" s="62">
        <v>13.634399999999999</v>
      </c>
      <c r="T11" s="62">
        <v>0.73950000000000005</v>
      </c>
      <c r="U11" s="62">
        <v>7.8900000000000012E-2</v>
      </c>
      <c r="V11" s="62">
        <v>7.6603599999999998</v>
      </c>
      <c r="W11" s="62">
        <v>6.1718100000000007</v>
      </c>
      <c r="X11" s="62">
        <v>11.10671</v>
      </c>
      <c r="Y11" s="76">
        <v>18.819599999999998</v>
      </c>
      <c r="Z11" s="36">
        <f t="shared" si="0"/>
        <v>601.44421</v>
      </c>
    </row>
    <row r="12" spans="1:37" ht="13.7" customHeight="1" x14ac:dyDescent="0.2">
      <c r="A12" s="109">
        <v>1994</v>
      </c>
      <c r="B12" s="62">
        <v>97.703039999999987</v>
      </c>
      <c r="C12" s="62">
        <v>438.43835999999999</v>
      </c>
      <c r="D12" s="62">
        <v>0</v>
      </c>
      <c r="E12" s="62">
        <v>36.713000000000001</v>
      </c>
      <c r="F12" s="62">
        <v>0</v>
      </c>
      <c r="G12" s="62">
        <v>13.2059</v>
      </c>
      <c r="H12" s="62">
        <v>0.68086999999999998</v>
      </c>
      <c r="I12" s="62">
        <v>4.6110100000000003</v>
      </c>
      <c r="J12" s="62">
        <v>0.95910000000000006</v>
      </c>
      <c r="K12" s="62">
        <v>1.6740999999999999</v>
      </c>
      <c r="L12" s="62">
        <v>1.56402</v>
      </c>
      <c r="M12" s="62">
        <v>1.528E-2</v>
      </c>
      <c r="N12" s="62">
        <v>8.7076399999999996</v>
      </c>
      <c r="O12" s="62">
        <v>0.80100000000000005</v>
      </c>
      <c r="P12" s="62">
        <v>1.6590000000000001E-2</v>
      </c>
      <c r="Q12" s="62">
        <v>0.88400000000000001</v>
      </c>
      <c r="R12" s="62">
        <v>6.1898299999999997</v>
      </c>
      <c r="S12" s="62">
        <v>16.340859999999999</v>
      </c>
      <c r="T12" s="62">
        <v>0.18</v>
      </c>
      <c r="U12" s="62">
        <v>6.5849999999999992E-2</v>
      </c>
      <c r="V12" s="62">
        <v>2.7730399999999999</v>
      </c>
      <c r="W12" s="62">
        <v>8.9001999999999999</v>
      </c>
      <c r="X12" s="62">
        <v>15.01709</v>
      </c>
      <c r="Y12" s="76">
        <v>3.9172699999999998</v>
      </c>
      <c r="Z12" s="36">
        <f t="shared" si="0"/>
        <v>659.35805000000005</v>
      </c>
    </row>
    <row r="13" spans="1:37" ht="13.7" customHeight="1" x14ac:dyDescent="0.2">
      <c r="A13" s="109">
        <v>1995</v>
      </c>
      <c r="B13" s="62">
        <v>94.976550000000003</v>
      </c>
      <c r="C13" s="62">
        <v>417.51655999999997</v>
      </c>
      <c r="D13" s="62">
        <v>0</v>
      </c>
      <c r="E13" s="62">
        <v>37.405500000000004</v>
      </c>
      <c r="F13" s="62">
        <v>12.076840000000001</v>
      </c>
      <c r="G13" s="62">
        <v>13.757760000000001</v>
      </c>
      <c r="H13" s="62">
        <v>0.61165000000000003</v>
      </c>
      <c r="I13" s="62">
        <v>25.943189999999998</v>
      </c>
      <c r="J13" s="62">
        <v>0.84505999999999992</v>
      </c>
      <c r="K13" s="62">
        <v>0</v>
      </c>
      <c r="L13" s="62">
        <v>1.7275699999999998</v>
      </c>
      <c r="M13" s="62">
        <v>1.29E-2</v>
      </c>
      <c r="N13" s="62">
        <v>14.582180000000001</v>
      </c>
      <c r="O13" s="62">
        <v>11.003</v>
      </c>
      <c r="P13" s="62">
        <v>7.2100000000000003E-3</v>
      </c>
      <c r="Q13" s="62">
        <v>1.9470000000000001</v>
      </c>
      <c r="R13" s="62">
        <v>5.7190300000000001</v>
      </c>
      <c r="S13" s="62">
        <v>9.955350000000001</v>
      </c>
      <c r="T13" s="62">
        <v>0.16500000000000001</v>
      </c>
      <c r="U13" s="62">
        <v>0.13165000000000002</v>
      </c>
      <c r="V13" s="62">
        <v>2.3625100000000003</v>
      </c>
      <c r="W13" s="62">
        <v>7.48489</v>
      </c>
      <c r="X13" s="62">
        <v>9.8649799999999992</v>
      </c>
      <c r="Y13" s="76">
        <v>0</v>
      </c>
      <c r="Z13" s="36">
        <f t="shared" si="0"/>
        <v>668.09637999999973</v>
      </c>
    </row>
    <row r="14" spans="1:37" ht="13.7" customHeight="1" x14ac:dyDescent="0.2">
      <c r="A14" s="109">
        <v>1996</v>
      </c>
      <c r="B14" s="62">
        <v>238.85225</v>
      </c>
      <c r="C14" s="62">
        <v>465.63490000000002</v>
      </c>
      <c r="D14" s="62">
        <v>0</v>
      </c>
      <c r="E14" s="62">
        <v>38.090530000000001</v>
      </c>
      <c r="F14" s="62">
        <v>1.1717500000000001</v>
      </c>
      <c r="G14" s="62">
        <v>26.025470000000002</v>
      </c>
      <c r="H14" s="62">
        <v>0.65604999999999991</v>
      </c>
      <c r="I14" s="62">
        <v>25.34282</v>
      </c>
      <c r="J14" s="62">
        <v>0.95344000000000007</v>
      </c>
      <c r="K14" s="62">
        <v>0</v>
      </c>
      <c r="L14" s="62">
        <v>5.3141000000000007</v>
      </c>
      <c r="M14" s="62">
        <v>1.7819999999999999E-2</v>
      </c>
      <c r="N14" s="62">
        <v>14.42076</v>
      </c>
      <c r="O14" s="62">
        <v>44.911999999999999</v>
      </c>
      <c r="P14" s="62">
        <v>0</v>
      </c>
      <c r="Q14" s="62">
        <v>2.32958</v>
      </c>
      <c r="R14" s="62">
        <v>6.6135999999999999</v>
      </c>
      <c r="S14" s="62">
        <v>14.85778</v>
      </c>
      <c r="T14" s="62">
        <v>0.17663999999999999</v>
      </c>
      <c r="U14" s="62">
        <v>0.12136</v>
      </c>
      <c r="V14" s="62">
        <v>2.3688899999999999</v>
      </c>
      <c r="W14" s="62">
        <v>5.633</v>
      </c>
      <c r="X14" s="62">
        <v>9.0516900000000007</v>
      </c>
      <c r="Y14" s="76">
        <v>0</v>
      </c>
      <c r="Z14" s="36">
        <f t="shared" si="0"/>
        <v>902.54443000000026</v>
      </c>
    </row>
    <row r="15" spans="1:37" ht="13.7" customHeight="1" x14ac:dyDescent="0.2">
      <c r="A15" s="109">
        <v>1997</v>
      </c>
      <c r="B15" s="62">
        <v>155.96489000000003</v>
      </c>
      <c r="C15" s="62">
        <v>825.73259999999993</v>
      </c>
      <c r="D15" s="62">
        <v>0</v>
      </c>
      <c r="E15" s="62">
        <v>7.1040400000000004</v>
      </c>
      <c r="F15" s="62">
        <v>0.85153000000000001</v>
      </c>
      <c r="G15" s="62">
        <v>24.94539</v>
      </c>
      <c r="H15" s="62">
        <v>1.165</v>
      </c>
      <c r="I15" s="62">
        <v>27.377590000000001</v>
      </c>
      <c r="J15" s="62">
        <v>1.14452</v>
      </c>
      <c r="K15" s="62">
        <v>3.9678499999999999</v>
      </c>
      <c r="L15" s="62">
        <v>1.7774799999999999</v>
      </c>
      <c r="M15" s="62">
        <v>0.22703999999999999</v>
      </c>
      <c r="N15" s="62">
        <v>11.45</v>
      </c>
      <c r="O15" s="62">
        <v>32.139900000000004</v>
      </c>
      <c r="P15" s="62">
        <v>3.0000000000000001E-3</v>
      </c>
      <c r="Q15" s="62">
        <v>1.02905</v>
      </c>
      <c r="R15" s="62">
        <v>8.0004299999999997</v>
      </c>
      <c r="S15" s="62">
        <v>15.88</v>
      </c>
      <c r="T15" s="62">
        <v>2.2505199999999999</v>
      </c>
      <c r="U15" s="62">
        <v>7.331E-2</v>
      </c>
      <c r="V15" s="62">
        <v>56.153910000000003</v>
      </c>
      <c r="W15" s="62">
        <v>16.756</v>
      </c>
      <c r="X15" s="62">
        <v>11.68699</v>
      </c>
      <c r="Y15" s="76">
        <v>0.35367999999999999</v>
      </c>
      <c r="Z15" s="36">
        <f t="shared" si="0"/>
        <v>1206.0347200000001</v>
      </c>
    </row>
    <row r="16" spans="1:37" ht="13.7" customHeight="1" x14ac:dyDescent="0.2">
      <c r="A16" s="109">
        <v>1998</v>
      </c>
      <c r="B16" s="62">
        <v>152.14545000000001</v>
      </c>
      <c r="C16" s="62">
        <v>859.71922999999992</v>
      </c>
      <c r="D16" s="62">
        <v>1.273E-2</v>
      </c>
      <c r="E16" s="62">
        <v>0.46182000000000001</v>
      </c>
      <c r="F16" s="62">
        <v>0</v>
      </c>
      <c r="G16" s="62">
        <v>5.8822000000000001</v>
      </c>
      <c r="H16" s="62">
        <v>1.7986199999999999</v>
      </c>
      <c r="I16" s="62">
        <v>30.934049999999999</v>
      </c>
      <c r="J16" s="62">
        <v>1.09476</v>
      </c>
      <c r="K16" s="62">
        <v>3.3370300000000004</v>
      </c>
      <c r="L16" s="62">
        <v>3.38117</v>
      </c>
      <c r="M16" s="62">
        <v>3.2939999999999997E-2</v>
      </c>
      <c r="N16" s="62">
        <v>10.050000000000001</v>
      </c>
      <c r="O16" s="62">
        <v>22.44407</v>
      </c>
      <c r="P16" s="62">
        <v>2E-3</v>
      </c>
      <c r="Q16" s="62">
        <v>0.78520000000000001</v>
      </c>
      <c r="R16" s="62">
        <v>8.0213300000000007</v>
      </c>
      <c r="S16" s="62">
        <v>19.286909999999999</v>
      </c>
      <c r="T16" s="62">
        <v>5.95634</v>
      </c>
      <c r="U16" s="62">
        <v>0.10294</v>
      </c>
      <c r="V16" s="62">
        <v>95.235140000000001</v>
      </c>
      <c r="W16" s="62">
        <v>22.067910000000001</v>
      </c>
      <c r="X16" s="62">
        <v>13.93308</v>
      </c>
      <c r="Y16" s="76">
        <v>0</v>
      </c>
      <c r="Z16" s="36">
        <f t="shared" si="0"/>
        <v>1256.6849199999999</v>
      </c>
    </row>
    <row r="17" spans="1:26" ht="13.7" customHeight="1" x14ac:dyDescent="0.2">
      <c r="A17" s="109">
        <v>1999</v>
      </c>
      <c r="B17" s="62">
        <v>86.067999999999998</v>
      </c>
      <c r="C17" s="62">
        <v>826.75559999999996</v>
      </c>
      <c r="D17" s="62">
        <v>3.022E-2</v>
      </c>
      <c r="E17" s="62">
        <v>7.553E-2</v>
      </c>
      <c r="F17" s="62">
        <v>0</v>
      </c>
      <c r="G17" s="62">
        <v>4.8692500000000001</v>
      </c>
      <c r="H17" s="62">
        <v>5.5594299999999999</v>
      </c>
      <c r="I17" s="62">
        <v>30.677330000000001</v>
      </c>
      <c r="J17" s="62">
        <v>0.71545999999999998</v>
      </c>
      <c r="K17" s="62">
        <v>2.8848000000000003</v>
      </c>
      <c r="L17" s="62">
        <v>3.0873000000000004</v>
      </c>
      <c r="M17" s="62">
        <v>1.31E-3</v>
      </c>
      <c r="N17" s="62">
        <v>42.068390000000001</v>
      </c>
      <c r="O17" s="62">
        <v>9.5328999999999997</v>
      </c>
      <c r="P17" s="62">
        <v>3.2599999999999999E-3</v>
      </c>
      <c r="Q17" s="62">
        <v>1.7962499999999999</v>
      </c>
      <c r="R17" s="62">
        <v>8.0397800000000004</v>
      </c>
      <c r="S17" s="62">
        <v>20.61957</v>
      </c>
      <c r="T17" s="62">
        <v>11.7723</v>
      </c>
      <c r="U17" s="62">
        <v>8.9709999999999998E-2</v>
      </c>
      <c r="V17" s="62">
        <v>120.33808000000001</v>
      </c>
      <c r="W17" s="62">
        <v>22.841729999999998</v>
      </c>
      <c r="X17" s="62">
        <v>13.0176</v>
      </c>
      <c r="Y17" s="76">
        <v>0</v>
      </c>
      <c r="Z17" s="36">
        <f t="shared" si="0"/>
        <v>1210.8437999999999</v>
      </c>
    </row>
    <row r="18" spans="1:26" ht="13.7" customHeight="1" x14ac:dyDescent="0.2">
      <c r="A18" s="109">
        <v>2000</v>
      </c>
      <c r="B18" s="62">
        <v>118.30405999999999</v>
      </c>
      <c r="C18" s="62">
        <v>792.77266000000009</v>
      </c>
      <c r="D18" s="62">
        <v>2.7309999999999997E-2</v>
      </c>
      <c r="E18" s="62">
        <v>145.61601000000002</v>
      </c>
      <c r="F18" s="62">
        <v>0</v>
      </c>
      <c r="G18" s="62">
        <v>4.0710100000000002</v>
      </c>
      <c r="H18" s="62">
        <v>5.1778999999999993</v>
      </c>
      <c r="I18" s="62">
        <v>32.118389999999998</v>
      </c>
      <c r="J18" s="62">
        <v>1.4464900000000001</v>
      </c>
      <c r="K18" s="62">
        <v>10.17632</v>
      </c>
      <c r="L18" s="62">
        <v>3.5720100000000001</v>
      </c>
      <c r="M18" s="62">
        <v>0.41045999999999999</v>
      </c>
      <c r="N18" s="62">
        <v>16.762029999999999</v>
      </c>
      <c r="O18" s="62">
        <v>23.310299999999998</v>
      </c>
      <c r="P18" s="62">
        <v>0</v>
      </c>
      <c r="Q18" s="62">
        <v>1.7933399999999999</v>
      </c>
      <c r="R18" s="62">
        <v>8.1222399999999997</v>
      </c>
      <c r="S18" s="62">
        <v>15.265000000000001</v>
      </c>
      <c r="T18" s="62">
        <v>10.709670000000001</v>
      </c>
      <c r="U18" s="62">
        <v>1.8803599999999998</v>
      </c>
      <c r="V18" s="62">
        <v>86.119330000000005</v>
      </c>
      <c r="W18" s="62">
        <v>17.310220000000001</v>
      </c>
      <c r="X18" s="62">
        <v>14.25952</v>
      </c>
      <c r="Y18" s="76">
        <v>0</v>
      </c>
      <c r="Z18" s="36">
        <f t="shared" si="0"/>
        <v>1309.2246300000006</v>
      </c>
    </row>
    <row r="19" spans="1:26" ht="13.7" customHeight="1" x14ac:dyDescent="0.2">
      <c r="A19" s="109">
        <v>2001</v>
      </c>
      <c r="B19" s="62">
        <v>96.964010000000002</v>
      </c>
      <c r="C19" s="62">
        <v>587.51182999999992</v>
      </c>
      <c r="D19" s="62">
        <v>2.248E-2</v>
      </c>
      <c r="E19" s="62">
        <v>91.374210000000005</v>
      </c>
      <c r="F19" s="62">
        <v>0</v>
      </c>
      <c r="G19" s="62">
        <v>3.9134000000000002</v>
      </c>
      <c r="H19" s="62">
        <v>11.70424</v>
      </c>
      <c r="I19" s="62">
        <v>32.703130000000002</v>
      </c>
      <c r="J19" s="62">
        <v>1.83978</v>
      </c>
      <c r="K19" s="62">
        <v>4.7096800000000005</v>
      </c>
      <c r="L19" s="62">
        <v>2.8198099999999999</v>
      </c>
      <c r="M19" s="62">
        <v>1.3679000000000001</v>
      </c>
      <c r="N19" s="62">
        <v>27.736599999999999</v>
      </c>
      <c r="O19" s="62">
        <v>29.1798</v>
      </c>
      <c r="P19" s="62">
        <v>0</v>
      </c>
      <c r="Q19" s="62">
        <v>1.6782999999999999</v>
      </c>
      <c r="R19" s="62">
        <v>7.5279199999999999</v>
      </c>
      <c r="S19" s="62">
        <v>8.3464100000000006</v>
      </c>
      <c r="T19" s="62">
        <v>17.021150000000002</v>
      </c>
      <c r="U19" s="62">
        <v>1.5983000000000001</v>
      </c>
      <c r="V19" s="62">
        <v>51.32985</v>
      </c>
      <c r="W19" s="62">
        <v>13.382620000000001</v>
      </c>
      <c r="X19" s="62">
        <v>11.93295</v>
      </c>
      <c r="Y19" s="76">
        <v>0</v>
      </c>
      <c r="Z19" s="36">
        <f t="shared" si="0"/>
        <v>1004.6643699999998</v>
      </c>
    </row>
    <row r="20" spans="1:26" ht="13.7" customHeight="1" x14ac:dyDescent="0.2">
      <c r="A20" s="109">
        <v>2002</v>
      </c>
      <c r="B20" s="62">
        <v>85.66</v>
      </c>
      <c r="C20" s="62">
        <v>993.4</v>
      </c>
      <c r="D20" s="62">
        <v>1.489E-2</v>
      </c>
      <c r="E20" s="62">
        <v>127.52878</v>
      </c>
      <c r="F20" s="62">
        <v>1.41246</v>
      </c>
      <c r="G20" s="62">
        <v>6.47356</v>
      </c>
      <c r="H20" s="62">
        <v>9.8846399999999992</v>
      </c>
      <c r="I20" s="62">
        <v>21.253299999999999</v>
      </c>
      <c r="J20" s="62">
        <v>3.1624499999999998</v>
      </c>
      <c r="K20" s="62">
        <v>6.94855</v>
      </c>
      <c r="L20" s="62">
        <v>4.609</v>
      </c>
      <c r="M20" s="62">
        <v>3.3291300000000001</v>
      </c>
      <c r="N20" s="62">
        <v>32.06</v>
      </c>
      <c r="O20" s="62">
        <v>38.24438</v>
      </c>
      <c r="P20" s="62">
        <v>1.0000000000000001E-5</v>
      </c>
      <c r="Q20" s="62">
        <v>1.5220100000000001</v>
      </c>
      <c r="R20" s="62">
        <v>7.2545699999999993</v>
      </c>
      <c r="S20" s="62">
        <v>4.6554700000000002</v>
      </c>
      <c r="T20" s="62">
        <v>10.163879999999999</v>
      </c>
      <c r="U20" s="62">
        <v>1.5646</v>
      </c>
      <c r="V20" s="62">
        <v>48.571469999999998</v>
      </c>
      <c r="W20" s="62">
        <v>8.7765400000000007</v>
      </c>
      <c r="X20" s="62">
        <v>12.02093</v>
      </c>
      <c r="Y20" s="76">
        <v>0</v>
      </c>
      <c r="Z20" s="36">
        <f t="shared" si="0"/>
        <v>1428.51062</v>
      </c>
    </row>
    <row r="21" spans="1:26" ht="13.7" customHeight="1" x14ac:dyDescent="0.2">
      <c r="A21" s="109">
        <v>2003</v>
      </c>
      <c r="B21" s="62">
        <v>127.24852</v>
      </c>
      <c r="C21" s="62">
        <v>975.45</v>
      </c>
      <c r="D21" s="62">
        <v>1.5359999999999999E-2</v>
      </c>
      <c r="E21" s="62">
        <v>42.752739999999996</v>
      </c>
      <c r="F21" s="62">
        <v>0</v>
      </c>
      <c r="G21" s="62">
        <v>8.4878999999999998</v>
      </c>
      <c r="H21" s="62">
        <v>13.867319999999999</v>
      </c>
      <c r="I21" s="62">
        <v>32.503250000000001</v>
      </c>
      <c r="J21" s="62">
        <v>3.8250500000000001</v>
      </c>
      <c r="K21" s="62">
        <v>15.490110000000001</v>
      </c>
      <c r="L21" s="62">
        <v>5.5400900000000002</v>
      </c>
      <c r="M21" s="62">
        <v>7.9579999999999998E-2</v>
      </c>
      <c r="N21" s="62">
        <v>8.09328</v>
      </c>
      <c r="O21" s="62">
        <v>19.628509999999999</v>
      </c>
      <c r="P21" s="62">
        <v>1E-4</v>
      </c>
      <c r="Q21" s="62">
        <v>2.2440000000000002</v>
      </c>
      <c r="R21" s="62">
        <v>9.1835199999999997</v>
      </c>
      <c r="S21" s="62">
        <v>9.7074599999999993</v>
      </c>
      <c r="T21" s="62">
        <v>9.64147</v>
      </c>
      <c r="U21" s="62">
        <v>6.522E-2</v>
      </c>
      <c r="V21" s="62">
        <v>51.281930000000003</v>
      </c>
      <c r="W21" s="62">
        <v>10.9809</v>
      </c>
      <c r="X21" s="62">
        <v>22.419280000000001</v>
      </c>
      <c r="Y21" s="76">
        <v>7.49</v>
      </c>
      <c r="Z21" s="36">
        <f t="shared" si="0"/>
        <v>1375.9955900000004</v>
      </c>
    </row>
    <row r="22" spans="1:26" ht="13.7" customHeight="1" x14ac:dyDescent="0.2">
      <c r="A22" s="109">
        <v>2004</v>
      </c>
      <c r="B22" s="62">
        <v>62.8</v>
      </c>
      <c r="C22" s="62">
        <v>1182.617</v>
      </c>
      <c r="D22" s="62">
        <v>1.9390000000000001E-2</v>
      </c>
      <c r="E22" s="62">
        <v>24.394639999999999</v>
      </c>
      <c r="F22" s="62">
        <v>0</v>
      </c>
      <c r="G22" s="62">
        <v>9.827</v>
      </c>
      <c r="H22" s="62">
        <v>19.07077</v>
      </c>
      <c r="I22" s="62">
        <v>45.704509999999999</v>
      </c>
      <c r="J22" s="62">
        <v>2.4557199999999999</v>
      </c>
      <c r="K22" s="62">
        <v>12.16032</v>
      </c>
      <c r="L22" s="62">
        <v>4.5216499999999993</v>
      </c>
      <c r="M22" s="62">
        <v>9.7799999999999988E-3</v>
      </c>
      <c r="N22" s="62">
        <v>3.3848000000000003</v>
      </c>
      <c r="O22" s="62">
        <v>3.5431399999999997</v>
      </c>
      <c r="P22" s="62">
        <v>1.17E-3</v>
      </c>
      <c r="Q22" s="62">
        <v>3.5179999999999998</v>
      </c>
      <c r="R22" s="62">
        <v>12.434760000000001</v>
      </c>
      <c r="S22" s="62">
        <v>9.0687800000000003</v>
      </c>
      <c r="T22" s="62">
        <v>22.535400000000003</v>
      </c>
      <c r="U22" s="62">
        <v>5.4539999999999998E-2</v>
      </c>
      <c r="V22" s="62">
        <v>70.37715</v>
      </c>
      <c r="W22" s="62">
        <v>26.626380000000001</v>
      </c>
      <c r="X22" s="62">
        <v>30.633779999999998</v>
      </c>
      <c r="Y22" s="76">
        <v>25.222990000000003</v>
      </c>
      <c r="Z22" s="36">
        <f t="shared" si="0"/>
        <v>1570.9816699999999</v>
      </c>
    </row>
    <row r="23" spans="1:26" ht="13.7" customHeight="1" x14ac:dyDescent="0.2">
      <c r="A23" s="109">
        <v>2005</v>
      </c>
      <c r="B23" s="62">
        <v>78.091999999999999</v>
      </c>
      <c r="C23" s="62">
        <v>1015.461</v>
      </c>
      <c r="D23" s="62">
        <v>1.409E-2</v>
      </c>
      <c r="E23" s="62">
        <v>6.1432500000000001</v>
      </c>
      <c r="F23" s="62">
        <v>23.355419999999999</v>
      </c>
      <c r="G23" s="62">
        <v>13.755100000000001</v>
      </c>
      <c r="H23" s="62">
        <v>13.8665</v>
      </c>
      <c r="I23" s="62">
        <v>50.400829999999999</v>
      </c>
      <c r="J23" s="62">
        <v>4.9009099999999997</v>
      </c>
      <c r="K23" s="62">
        <v>10.27</v>
      </c>
      <c r="L23" s="62">
        <v>0.66233000000000009</v>
      </c>
      <c r="M23" s="62">
        <v>1.218E-2</v>
      </c>
      <c r="N23" s="62">
        <v>9.4686699999999995</v>
      </c>
      <c r="O23" s="62">
        <v>3.41</v>
      </c>
      <c r="P23" s="62">
        <v>0</v>
      </c>
      <c r="Q23" s="62">
        <v>6.9279999999999999</v>
      </c>
      <c r="R23" s="62">
        <v>15.82183</v>
      </c>
      <c r="S23" s="62">
        <v>12.73765</v>
      </c>
      <c r="T23" s="62">
        <v>14.3</v>
      </c>
      <c r="U23" s="62">
        <v>0.15734999999999999</v>
      </c>
      <c r="V23" s="62">
        <v>83.054000000000002</v>
      </c>
      <c r="W23" s="62">
        <v>25.529889999999998</v>
      </c>
      <c r="X23" s="62">
        <v>43.725169999999999</v>
      </c>
      <c r="Y23" s="76">
        <v>37.373160000000006</v>
      </c>
      <c r="Z23" s="36">
        <f t="shared" si="0"/>
        <v>1469.4393300000008</v>
      </c>
    </row>
    <row r="24" spans="1:26" ht="13.7" customHeight="1" x14ac:dyDescent="0.2">
      <c r="A24" s="109">
        <v>2006</v>
      </c>
      <c r="B24" s="62">
        <v>381.91500000000002</v>
      </c>
      <c r="C24" s="62">
        <v>1295.8579999999999</v>
      </c>
      <c r="D24" s="62">
        <v>1.6899999999999998E-2</v>
      </c>
      <c r="E24" s="62">
        <v>0</v>
      </c>
      <c r="F24" s="62">
        <v>30.347999999999999</v>
      </c>
      <c r="G24" s="62">
        <v>19.53351</v>
      </c>
      <c r="H24" s="62">
        <v>13.30658</v>
      </c>
      <c r="I24" s="62">
        <v>63.167230000000004</v>
      </c>
      <c r="J24" s="62">
        <v>11.2559</v>
      </c>
      <c r="K24" s="62">
        <v>16.808499999999999</v>
      </c>
      <c r="L24" s="62">
        <v>3.5604</v>
      </c>
      <c r="M24" s="62">
        <v>5.1000000000000004E-4</v>
      </c>
      <c r="N24" s="62">
        <v>7</v>
      </c>
      <c r="O24" s="62">
        <v>3.8068899999999997</v>
      </c>
      <c r="P24" s="62">
        <v>0</v>
      </c>
      <c r="Q24" s="62">
        <v>7.9470000000000001</v>
      </c>
      <c r="R24" s="62">
        <v>21.010849999999998</v>
      </c>
      <c r="S24" s="62">
        <v>20.947080000000003</v>
      </c>
      <c r="T24" s="62">
        <v>24.197800000000001</v>
      </c>
      <c r="U24" s="62">
        <v>0.14666999999999999</v>
      </c>
      <c r="V24" s="62">
        <v>80.884</v>
      </c>
      <c r="W24" s="62">
        <v>16.826650000000001</v>
      </c>
      <c r="X24" s="62">
        <v>48.009900000000002</v>
      </c>
      <c r="Y24" s="76">
        <v>39.764980000000001</v>
      </c>
      <c r="Z24" s="36">
        <f t="shared" si="0"/>
        <v>2106.3123499999997</v>
      </c>
    </row>
    <row r="25" spans="1:26" ht="13.7" customHeight="1" x14ac:dyDescent="0.2">
      <c r="A25" s="109">
        <v>2007</v>
      </c>
      <c r="B25" s="62">
        <v>458.45383000000004</v>
      </c>
      <c r="C25" s="62">
        <v>1341.498</v>
      </c>
      <c r="D25" s="62">
        <v>0.26907999999999999</v>
      </c>
      <c r="E25" s="62">
        <v>0</v>
      </c>
      <c r="F25" s="62">
        <v>0.88</v>
      </c>
      <c r="G25" s="62">
        <v>26.660709999999998</v>
      </c>
      <c r="H25" s="62">
        <v>16.59722</v>
      </c>
      <c r="I25" s="62">
        <v>86.065950000000001</v>
      </c>
      <c r="J25" s="62">
        <v>8.9350699999999996</v>
      </c>
      <c r="K25" s="62">
        <v>18.96</v>
      </c>
      <c r="L25" s="62">
        <v>2.9691300000000003</v>
      </c>
      <c r="M25" s="62">
        <v>0</v>
      </c>
      <c r="N25" s="62">
        <v>7.6333299999999999</v>
      </c>
      <c r="O25" s="62">
        <v>3.16</v>
      </c>
      <c r="P25" s="62">
        <v>0</v>
      </c>
      <c r="Q25" s="62">
        <v>4.8270600000000004</v>
      </c>
      <c r="R25" s="62">
        <v>28.154</v>
      </c>
      <c r="S25" s="62">
        <v>27.173400000000001</v>
      </c>
      <c r="T25" s="62">
        <v>21.821770000000001</v>
      </c>
      <c r="U25" s="62">
        <v>3.4129</v>
      </c>
      <c r="V25" s="62">
        <v>64.643000000000001</v>
      </c>
      <c r="W25" s="62">
        <v>23.726089999999999</v>
      </c>
      <c r="X25" s="62">
        <v>66.816949999999991</v>
      </c>
      <c r="Y25" s="76">
        <v>56.82647</v>
      </c>
      <c r="Z25" s="36">
        <f t="shared" si="0"/>
        <v>2269.48396</v>
      </c>
    </row>
    <row r="26" spans="1:26" ht="13.7" customHeight="1" x14ac:dyDescent="0.2">
      <c r="A26" s="109">
        <v>2008</v>
      </c>
      <c r="B26" s="62">
        <v>549.52200000000005</v>
      </c>
      <c r="C26" s="62">
        <v>1597.03</v>
      </c>
      <c r="D26" s="62">
        <v>0.39393</v>
      </c>
      <c r="E26" s="62">
        <v>0</v>
      </c>
      <c r="F26" s="62">
        <v>0</v>
      </c>
      <c r="G26" s="62">
        <v>62.511760000000002</v>
      </c>
      <c r="H26" s="62">
        <v>18.434540000000002</v>
      </c>
      <c r="I26" s="62">
        <v>95.82</v>
      </c>
      <c r="J26" s="62">
        <v>8.0078199999999988</v>
      </c>
      <c r="K26" s="62">
        <v>18.59787</v>
      </c>
      <c r="L26" s="62">
        <v>3.0704058599999993</v>
      </c>
      <c r="M26" s="62">
        <v>0</v>
      </c>
      <c r="N26" s="62">
        <v>10.45</v>
      </c>
      <c r="O26" s="62">
        <v>3.43</v>
      </c>
      <c r="P26" s="62">
        <v>0</v>
      </c>
      <c r="Q26" s="62">
        <v>6.5075000000000003</v>
      </c>
      <c r="R26" s="62">
        <v>36.079000000000001</v>
      </c>
      <c r="S26" s="62">
        <v>49.456230000000005</v>
      </c>
      <c r="T26" s="62">
        <v>0</v>
      </c>
      <c r="U26" s="62">
        <v>0.18218000000000001</v>
      </c>
      <c r="V26" s="62">
        <v>20.739540000000002</v>
      </c>
      <c r="W26" s="62">
        <v>47.786839999999998</v>
      </c>
      <c r="X26" s="62">
        <v>52.65795</v>
      </c>
      <c r="Y26" s="76">
        <v>31.984580000000001</v>
      </c>
      <c r="Z26" s="36">
        <f t="shared" si="0"/>
        <v>2612.6621458599998</v>
      </c>
    </row>
    <row r="27" spans="1:26" ht="13.7" customHeight="1" x14ac:dyDescent="0.2">
      <c r="A27" s="109">
        <v>2009</v>
      </c>
      <c r="B27" s="62">
        <v>164.00345000000002</v>
      </c>
      <c r="C27" s="62">
        <v>1436.91</v>
      </c>
      <c r="D27" s="62">
        <v>0.217</v>
      </c>
      <c r="E27" s="62">
        <v>0</v>
      </c>
      <c r="F27" s="62">
        <v>0</v>
      </c>
      <c r="G27" s="62">
        <v>86.490070000000003</v>
      </c>
      <c r="H27" s="62">
        <v>19.718109999999999</v>
      </c>
      <c r="I27" s="62">
        <v>113.11</v>
      </c>
      <c r="J27" s="62">
        <v>8.9314599999999995</v>
      </c>
      <c r="K27" s="62">
        <v>19.670000000000002</v>
      </c>
      <c r="L27" s="62">
        <v>2.8097784799999999</v>
      </c>
      <c r="M27" s="62">
        <v>0</v>
      </c>
      <c r="N27" s="62">
        <v>10.66</v>
      </c>
      <c r="O27" s="62">
        <v>3.58</v>
      </c>
      <c r="P27" s="62">
        <v>0</v>
      </c>
      <c r="Q27" s="62">
        <v>1.1255299999999999</v>
      </c>
      <c r="R27" s="62">
        <v>45.053199999999997</v>
      </c>
      <c r="S27" s="62">
        <v>64.589830000000006</v>
      </c>
      <c r="T27" s="62">
        <v>3.0013700000000001</v>
      </c>
      <c r="U27" s="62">
        <v>0.31101000000000001</v>
      </c>
      <c r="V27" s="62">
        <v>14.732609999999999</v>
      </c>
      <c r="W27" s="62">
        <v>53.328769999999999</v>
      </c>
      <c r="X27" s="62">
        <v>67.302289999999999</v>
      </c>
      <c r="Y27" s="76">
        <v>27.015900000000002</v>
      </c>
      <c r="Z27" s="36">
        <f t="shared" si="0"/>
        <v>2142.5603784800001</v>
      </c>
    </row>
    <row r="28" spans="1:26" ht="13.7" customHeight="1" x14ac:dyDescent="0.2">
      <c r="A28" s="109">
        <v>2010</v>
      </c>
      <c r="B28" s="62">
        <v>232.75801895000001</v>
      </c>
      <c r="C28" s="62">
        <v>1415.92</v>
      </c>
      <c r="D28" s="62">
        <v>5.1000000000000004E-2</v>
      </c>
      <c r="E28" s="62">
        <v>0</v>
      </c>
      <c r="F28" s="62">
        <v>1.87</v>
      </c>
      <c r="G28" s="62">
        <v>111.80874</v>
      </c>
      <c r="H28" s="62">
        <v>24.507950000000001</v>
      </c>
      <c r="I28" s="62">
        <v>112.22</v>
      </c>
      <c r="J28" s="62">
        <v>11.872290000000001</v>
      </c>
      <c r="K28" s="62">
        <v>4.3499999999999996</v>
      </c>
      <c r="L28" s="62">
        <v>3.5793895399999998</v>
      </c>
      <c r="M28" s="62">
        <v>0</v>
      </c>
      <c r="N28" s="62">
        <v>10.050000000000001</v>
      </c>
      <c r="O28" s="62">
        <v>4.9800000000000004</v>
      </c>
      <c r="P28" s="62">
        <v>0</v>
      </c>
      <c r="Q28" s="62">
        <v>10.234860000000001</v>
      </c>
      <c r="R28" s="62">
        <v>54.592510000000004</v>
      </c>
      <c r="S28" s="62">
        <v>84.475799999999964</v>
      </c>
      <c r="T28" s="62">
        <v>2.50007</v>
      </c>
      <c r="U28" s="62">
        <v>0.51402000000000003</v>
      </c>
      <c r="V28" s="62">
        <v>17.075369999999999</v>
      </c>
      <c r="W28" s="62">
        <v>39.613</v>
      </c>
      <c r="X28" s="62">
        <v>85.589199999999991</v>
      </c>
      <c r="Y28" s="76">
        <v>2.019000000000176</v>
      </c>
      <c r="Z28" s="36">
        <f t="shared" si="0"/>
        <v>2230.5812184899996</v>
      </c>
    </row>
    <row r="29" spans="1:26" ht="13.7" customHeight="1" x14ac:dyDescent="0.2">
      <c r="A29" s="109">
        <v>2011</v>
      </c>
      <c r="B29" s="62">
        <v>264.00299999999999</v>
      </c>
      <c r="C29" s="62">
        <v>1699.81</v>
      </c>
      <c r="D29" s="62">
        <v>3.1699999999999999E-2</v>
      </c>
      <c r="E29" s="62">
        <v>0.65400000000000003</v>
      </c>
      <c r="F29" s="62">
        <v>0.88</v>
      </c>
      <c r="G29" s="62">
        <v>190.58937</v>
      </c>
      <c r="H29" s="62">
        <v>35.265809999999995</v>
      </c>
      <c r="I29" s="62">
        <v>170.05</v>
      </c>
      <c r="J29" s="62">
        <v>27.306900000000002</v>
      </c>
      <c r="K29" s="62">
        <v>2.65</v>
      </c>
      <c r="L29" s="62">
        <v>5.1499300000000003</v>
      </c>
      <c r="M29" s="62">
        <v>0.15990000000000001</v>
      </c>
      <c r="N29" s="62">
        <v>16.59</v>
      </c>
      <c r="O29" s="62">
        <v>6.51</v>
      </c>
      <c r="P29" s="62">
        <v>0</v>
      </c>
      <c r="Q29" s="62">
        <v>12.792129999999998</v>
      </c>
      <c r="R29" s="62">
        <v>74.226770000000002</v>
      </c>
      <c r="S29" s="62">
        <v>116.35803999999999</v>
      </c>
      <c r="T29" s="62">
        <v>14.96824</v>
      </c>
      <c r="U29" s="62">
        <v>0.18937000000000001</v>
      </c>
      <c r="V29" s="62">
        <v>18.602240000000002</v>
      </c>
      <c r="W29" s="62">
        <v>54.254910000000002</v>
      </c>
      <c r="X29" s="62">
        <v>121.58858000000001</v>
      </c>
      <c r="Y29" s="76">
        <v>0.81</v>
      </c>
      <c r="Z29" s="36">
        <f t="shared" si="0"/>
        <v>2833.4408900000012</v>
      </c>
    </row>
    <row r="30" spans="1:26" ht="13.7" customHeight="1" x14ac:dyDescent="0.2">
      <c r="A30" s="109">
        <v>2012</v>
      </c>
      <c r="B30" s="62">
        <v>285.61092500000001</v>
      </c>
      <c r="C30" s="62">
        <v>2037.8</v>
      </c>
      <c r="D30" s="62">
        <v>0.11236</v>
      </c>
      <c r="E30" s="62">
        <v>0</v>
      </c>
      <c r="F30" s="62">
        <v>0</v>
      </c>
      <c r="G30" s="62">
        <v>203.03815</v>
      </c>
      <c r="H30" s="62">
        <v>34.062290000000004</v>
      </c>
      <c r="I30" s="62">
        <v>212.88</v>
      </c>
      <c r="J30" s="62">
        <v>16.854150000000001</v>
      </c>
      <c r="K30" s="62">
        <v>0</v>
      </c>
      <c r="L30" s="62">
        <v>6.2878186099999995</v>
      </c>
      <c r="M30" s="62">
        <v>0</v>
      </c>
      <c r="N30" s="62">
        <v>25.87</v>
      </c>
      <c r="O30" s="62">
        <v>6.47126</v>
      </c>
      <c r="P30" s="62">
        <v>3.0200000000000001E-3</v>
      </c>
      <c r="Q30" s="62">
        <v>59.54542</v>
      </c>
      <c r="R30" s="62">
        <v>96.97863000000001</v>
      </c>
      <c r="S30" s="62">
        <v>145.8073</v>
      </c>
      <c r="T30" s="62">
        <v>4.1807100000000004</v>
      </c>
      <c r="U30" s="62">
        <v>6.8650000000000003E-2</v>
      </c>
      <c r="V30" s="62">
        <v>22.529349999999997</v>
      </c>
      <c r="W30" s="62">
        <v>71.9619</v>
      </c>
      <c r="X30" s="62">
        <v>166.61989000000003</v>
      </c>
      <c r="Y30" s="76">
        <v>0.55065999999999993</v>
      </c>
      <c r="Z30" s="36">
        <f t="shared" si="0"/>
        <v>3397.2324836099997</v>
      </c>
    </row>
    <row r="31" spans="1:26" ht="13.7" customHeight="1" x14ac:dyDescent="0.2">
      <c r="A31" s="109">
        <v>2013</v>
      </c>
      <c r="B31" s="62">
        <v>401.66740000000004</v>
      </c>
      <c r="C31" s="62">
        <v>2864.7</v>
      </c>
      <c r="D31" s="62">
        <v>0.11788999999999999</v>
      </c>
      <c r="E31" s="62">
        <v>0</v>
      </c>
      <c r="F31" s="62">
        <v>0</v>
      </c>
      <c r="G31" s="62">
        <v>255.75685999999999</v>
      </c>
      <c r="H31" s="62">
        <v>45.164209999999997</v>
      </c>
      <c r="I31" s="62">
        <v>309.47000000000003</v>
      </c>
      <c r="J31" s="62">
        <v>15.237159999999999</v>
      </c>
      <c r="K31" s="62">
        <v>0</v>
      </c>
      <c r="L31" s="62">
        <v>7.8635607799999994</v>
      </c>
      <c r="M31" s="62">
        <v>0</v>
      </c>
      <c r="N31" s="62">
        <v>23.95</v>
      </c>
      <c r="O31" s="62">
        <v>10.123700000000001</v>
      </c>
      <c r="P31" s="62">
        <v>1.0609999999999786E-3</v>
      </c>
      <c r="Q31" s="62">
        <v>87.220490000000012</v>
      </c>
      <c r="R31" s="62">
        <v>119.23092999999999</v>
      </c>
      <c r="S31" s="62">
        <v>204.77888000000002</v>
      </c>
      <c r="T31" s="62">
        <v>25.001587000000004</v>
      </c>
      <c r="U31" s="62">
        <v>0.33716000000000002</v>
      </c>
      <c r="V31" s="62">
        <v>29.883320000000001</v>
      </c>
      <c r="W31" s="62">
        <v>88.893039999999999</v>
      </c>
      <c r="X31" s="62">
        <v>211.19905</v>
      </c>
      <c r="Y31" s="76">
        <v>149.57858999999999</v>
      </c>
      <c r="Z31" s="36">
        <f t="shared" si="0"/>
        <v>4850.1748887800004</v>
      </c>
    </row>
    <row r="32" spans="1:26" ht="13.7" customHeight="1" x14ac:dyDescent="0.2">
      <c r="A32" s="109">
        <v>2014</v>
      </c>
      <c r="B32" s="62">
        <v>470.95322999999996</v>
      </c>
      <c r="C32" s="62">
        <v>4807.33</v>
      </c>
      <c r="D32" s="62">
        <v>0.19905</v>
      </c>
      <c r="E32" s="62">
        <v>0</v>
      </c>
      <c r="F32" s="62">
        <v>0</v>
      </c>
      <c r="G32" s="62">
        <v>368.92318048999994</v>
      </c>
      <c r="H32" s="62">
        <v>57.655300000000004</v>
      </c>
      <c r="I32" s="62">
        <v>515.58000000000004</v>
      </c>
      <c r="J32" s="62">
        <v>24.494889999999998</v>
      </c>
      <c r="K32" s="62">
        <v>0</v>
      </c>
      <c r="L32" s="62">
        <v>8.4130650100000022</v>
      </c>
      <c r="M32" s="62">
        <v>0</v>
      </c>
      <c r="N32" s="62">
        <v>26.79</v>
      </c>
      <c r="O32" s="62">
        <v>14.4955</v>
      </c>
      <c r="P32" s="62">
        <v>0</v>
      </c>
      <c r="Q32" s="62">
        <v>131.67113000000001</v>
      </c>
      <c r="R32" s="62">
        <v>159.21</v>
      </c>
      <c r="S32" s="62">
        <v>269.01868000000002</v>
      </c>
      <c r="T32" s="62">
        <v>212.27000000000004</v>
      </c>
      <c r="U32" s="62">
        <v>1.8880299999999999</v>
      </c>
      <c r="V32" s="62">
        <v>38.549039999999998</v>
      </c>
      <c r="W32" s="62">
        <v>122.5637</v>
      </c>
      <c r="X32" s="62">
        <v>323.96800000000002</v>
      </c>
      <c r="Y32" s="76">
        <v>335.96453000000002</v>
      </c>
      <c r="Z32" s="36">
        <f t="shared" si="0"/>
        <v>7889.9373255</v>
      </c>
    </row>
    <row r="33" spans="1:29" ht="13.7" customHeight="1" x14ac:dyDescent="0.2">
      <c r="A33" s="109">
        <v>2015</v>
      </c>
      <c r="B33" s="62">
        <v>568.19495429999995</v>
      </c>
      <c r="C33" s="62">
        <v>6764.54</v>
      </c>
      <c r="D33" s="62">
        <v>0.20641899999999999</v>
      </c>
      <c r="E33" s="62">
        <v>0</v>
      </c>
      <c r="F33" s="62">
        <v>0</v>
      </c>
      <c r="G33" s="62">
        <v>482.45880999999997</v>
      </c>
      <c r="H33" s="62">
        <v>86.392910999999998</v>
      </c>
      <c r="I33" s="62">
        <v>629.25</v>
      </c>
      <c r="J33" s="62">
        <v>36.667730509999998</v>
      </c>
      <c r="K33" s="62">
        <v>0</v>
      </c>
      <c r="L33" s="62">
        <v>11.83223407</v>
      </c>
      <c r="M33" s="62">
        <v>0</v>
      </c>
      <c r="N33" s="62">
        <v>27.669999999999995</v>
      </c>
      <c r="O33" s="62">
        <v>20.747542100000004</v>
      </c>
      <c r="P33" s="62">
        <v>0</v>
      </c>
      <c r="Q33" s="62">
        <v>170.98126827999999</v>
      </c>
      <c r="R33" s="62">
        <v>207.47</v>
      </c>
      <c r="S33" s="62">
        <v>345.03429552197815</v>
      </c>
      <c r="T33" s="62">
        <v>267.03000000000009</v>
      </c>
      <c r="U33" s="62">
        <v>2.1952160599999999</v>
      </c>
      <c r="V33" s="62">
        <v>49.902620591999998</v>
      </c>
      <c r="W33" s="62">
        <v>158.25284388999998</v>
      </c>
      <c r="X33" s="62">
        <v>363.41</v>
      </c>
      <c r="Y33" s="76">
        <v>441.74962100000005</v>
      </c>
      <c r="Z33" s="36">
        <f t="shared" si="0"/>
        <v>10633.986466323979</v>
      </c>
    </row>
    <row r="34" spans="1:29" ht="13.7" customHeight="1" x14ac:dyDescent="0.2">
      <c r="A34" s="109">
        <v>2016</v>
      </c>
      <c r="B34" s="62">
        <v>1096.1447168300001</v>
      </c>
      <c r="C34" s="62">
        <v>6973.4700705400028</v>
      </c>
      <c r="D34" s="62">
        <v>0.19804099999999999</v>
      </c>
      <c r="E34" s="62">
        <v>0</v>
      </c>
      <c r="F34" s="62">
        <v>0</v>
      </c>
      <c r="G34" s="62">
        <v>264.29302000000007</v>
      </c>
      <c r="H34" s="62">
        <v>87.466792589999997</v>
      </c>
      <c r="I34" s="62">
        <v>828.84</v>
      </c>
      <c r="J34" s="62">
        <v>47.312852149999998</v>
      </c>
      <c r="K34" s="62">
        <v>0</v>
      </c>
      <c r="L34" s="62">
        <v>15.359454560000003</v>
      </c>
      <c r="M34" s="62">
        <v>0</v>
      </c>
      <c r="N34" s="62">
        <v>29.760000000000005</v>
      </c>
      <c r="O34" s="62">
        <v>29.14</v>
      </c>
      <c r="P34" s="62">
        <v>0</v>
      </c>
      <c r="Q34" s="62">
        <v>233.43563803000001</v>
      </c>
      <c r="R34" s="62">
        <v>281.94477863999998</v>
      </c>
      <c r="S34" s="62">
        <v>465.25905751142147</v>
      </c>
      <c r="T34" s="62">
        <v>340.2</v>
      </c>
      <c r="U34" s="62">
        <v>3.4507850000000002</v>
      </c>
      <c r="V34" s="62">
        <v>71.938034871217539</v>
      </c>
      <c r="W34" s="62">
        <v>212.60504474000001</v>
      </c>
      <c r="X34" s="62">
        <v>488.98499999999996</v>
      </c>
      <c r="Y34" s="76">
        <v>575.51065198000003</v>
      </c>
      <c r="Z34" s="36">
        <f t="shared" si="0"/>
        <v>12045.313938442643</v>
      </c>
    </row>
    <row r="35" spans="1:29" ht="13.7" customHeight="1" x14ac:dyDescent="0.2">
      <c r="A35" s="109">
        <v>2017</v>
      </c>
      <c r="B35" s="62">
        <v>1711.58305593</v>
      </c>
      <c r="C35" s="62">
        <v>10623.413825199999</v>
      </c>
      <c r="D35" s="62">
        <v>0.22514100000000001</v>
      </c>
      <c r="E35" s="62">
        <v>6.5</v>
      </c>
      <c r="F35" s="62">
        <v>0</v>
      </c>
      <c r="G35" s="62">
        <v>541.02621999999985</v>
      </c>
      <c r="H35" s="62">
        <v>124.60019353</v>
      </c>
      <c r="I35" s="62">
        <v>1016.78</v>
      </c>
      <c r="J35" s="62">
        <v>62.703461490000002</v>
      </c>
      <c r="K35" s="62">
        <v>0</v>
      </c>
      <c r="L35" s="62">
        <v>160.70279253999999</v>
      </c>
      <c r="M35" s="62">
        <v>0</v>
      </c>
      <c r="N35" s="62">
        <v>86.16</v>
      </c>
      <c r="O35" s="62">
        <v>40.79</v>
      </c>
      <c r="P35" s="62">
        <v>0</v>
      </c>
      <c r="Q35" s="62">
        <v>322.56748804</v>
      </c>
      <c r="R35" s="62">
        <v>376.13189403000001</v>
      </c>
      <c r="S35" s="62">
        <v>647.13187780724081</v>
      </c>
      <c r="T35" s="62">
        <v>540.22402092000016</v>
      </c>
      <c r="U35" s="62">
        <v>3.61351106</v>
      </c>
      <c r="V35" s="62">
        <v>106.42231686679197</v>
      </c>
      <c r="W35" s="62">
        <v>385.47821378469274</v>
      </c>
      <c r="X35" s="62">
        <v>732.89011611793126</v>
      </c>
      <c r="Y35" s="76">
        <v>712.94</v>
      </c>
      <c r="Z35" s="36">
        <f t="shared" si="0"/>
        <v>18201.884128316658</v>
      </c>
    </row>
    <row r="36" spans="1:29" ht="13.7" customHeight="1" x14ac:dyDescent="0.2">
      <c r="A36" s="109">
        <v>2018</v>
      </c>
      <c r="B36" s="62">
        <v>2431.02834828</v>
      </c>
      <c r="C36" s="62">
        <v>9456.3698570000015</v>
      </c>
      <c r="D36" s="62">
        <v>0.28119700000000003</v>
      </c>
      <c r="E36" s="62">
        <v>0</v>
      </c>
      <c r="F36" s="62">
        <v>64.539137400000001</v>
      </c>
      <c r="G36" s="62">
        <v>1151.08</v>
      </c>
      <c r="H36" s="62">
        <v>316.97461126999997</v>
      </c>
      <c r="I36" s="62">
        <v>1067.6099999999999</v>
      </c>
      <c r="J36" s="62">
        <v>75.767416170000018</v>
      </c>
      <c r="K36" s="62">
        <v>0</v>
      </c>
      <c r="L36" s="62">
        <v>79.075118580000009</v>
      </c>
      <c r="M36" s="62">
        <v>0</v>
      </c>
      <c r="N36" s="62">
        <v>86.309421000000015</v>
      </c>
      <c r="O36" s="62">
        <v>49.877596109999999</v>
      </c>
      <c r="P36" s="62">
        <v>0</v>
      </c>
      <c r="Q36" s="62">
        <v>493.32013196999998</v>
      </c>
      <c r="R36" s="62">
        <v>788.29405580000002</v>
      </c>
      <c r="S36" s="62">
        <v>763.11886302025414</v>
      </c>
      <c r="T36" s="62">
        <v>643.16544378999993</v>
      </c>
      <c r="U36" s="62">
        <v>4.1147209199999999</v>
      </c>
      <c r="V36" s="62">
        <v>120.19000000000001</v>
      </c>
      <c r="W36" s="62">
        <v>332.79475008380001</v>
      </c>
      <c r="X36" s="62">
        <v>809.23900000000003</v>
      </c>
      <c r="Y36" s="76">
        <v>1311.66241605</v>
      </c>
      <c r="Z36" s="36">
        <f t="shared" si="0"/>
        <v>20044.812084444056</v>
      </c>
    </row>
    <row r="37" spans="1:29" ht="13.7" customHeight="1" x14ac:dyDescent="0.2">
      <c r="A37" s="109">
        <v>2019</v>
      </c>
      <c r="B37" s="62">
        <v>4011.1450698999997</v>
      </c>
      <c r="C37" s="62">
        <v>13789.255423849841</v>
      </c>
      <c r="D37" s="62">
        <v>0.50777300000000003</v>
      </c>
      <c r="E37" s="62">
        <v>0</v>
      </c>
      <c r="F37" s="62">
        <v>99.93</v>
      </c>
      <c r="G37" s="62">
        <v>1500.0377735458601</v>
      </c>
      <c r="H37" s="62">
        <v>450.35326732999999</v>
      </c>
      <c r="I37" s="62">
        <v>1243.83</v>
      </c>
      <c r="J37" s="62">
        <v>82.068596880000001</v>
      </c>
      <c r="K37" s="62">
        <v>0</v>
      </c>
      <c r="L37" s="62">
        <v>159.70618156001126</v>
      </c>
      <c r="M37" s="62">
        <v>0</v>
      </c>
      <c r="N37" s="62">
        <v>165.80394506000002</v>
      </c>
      <c r="O37" s="62">
        <v>79.186962819999991</v>
      </c>
      <c r="P37" s="62">
        <v>0</v>
      </c>
      <c r="Q37" s="62">
        <v>692.95634641999982</v>
      </c>
      <c r="R37" s="62">
        <v>890.98910984999998</v>
      </c>
      <c r="S37" s="62">
        <v>1181.2185229086354</v>
      </c>
      <c r="T37" s="62">
        <v>852.13647362659992</v>
      </c>
      <c r="U37" s="62">
        <v>3.66854718</v>
      </c>
      <c r="V37" s="62">
        <v>159.49</v>
      </c>
      <c r="W37" s="62">
        <v>123.82918709040001</v>
      </c>
      <c r="X37" s="62">
        <v>1104.345</v>
      </c>
      <c r="Y37" s="76">
        <v>2000.3176080399999</v>
      </c>
      <c r="Z37" s="36">
        <f t="shared" si="0"/>
        <v>28590.77578906135</v>
      </c>
    </row>
    <row r="38" spans="1:29" ht="13.7" customHeight="1" x14ac:dyDescent="0.2">
      <c r="A38" s="109">
        <v>2020</v>
      </c>
      <c r="B38" s="62">
        <v>5914.9484058999997</v>
      </c>
      <c r="C38" s="62">
        <v>11513.536465969999</v>
      </c>
      <c r="D38" s="62">
        <v>0</v>
      </c>
      <c r="E38" s="62">
        <v>0</v>
      </c>
      <c r="F38" s="62">
        <v>0</v>
      </c>
      <c r="G38" s="62">
        <v>1764.74878926</v>
      </c>
      <c r="H38" s="62">
        <v>515.56403562000003</v>
      </c>
      <c r="I38" s="62">
        <v>1381.7649629999999</v>
      </c>
      <c r="J38" s="62">
        <v>94.16437999</v>
      </c>
      <c r="K38" s="62">
        <v>0</v>
      </c>
      <c r="L38" s="62">
        <v>0</v>
      </c>
      <c r="M38" s="62">
        <v>0</v>
      </c>
      <c r="N38" s="62">
        <v>0</v>
      </c>
      <c r="O38" s="62">
        <v>140.63401199</v>
      </c>
      <c r="P38" s="62">
        <v>60.273070939999997</v>
      </c>
      <c r="Q38" s="62">
        <v>247.87639077</v>
      </c>
      <c r="R38" s="62">
        <v>54.798971657099997</v>
      </c>
      <c r="S38" s="62">
        <v>1382.7815257899999</v>
      </c>
      <c r="T38" s="62">
        <v>157.48322704999998</v>
      </c>
      <c r="U38" s="62">
        <v>3.9533454199999998</v>
      </c>
      <c r="V38" s="62">
        <v>111.06</v>
      </c>
      <c r="W38" s="62">
        <v>0</v>
      </c>
      <c r="X38" s="62">
        <v>1765.5074554199998</v>
      </c>
      <c r="Y38" s="76">
        <v>2403.0821624999999</v>
      </c>
      <c r="Z38" s="36">
        <f t="shared" si="0"/>
        <v>27512.1772012771</v>
      </c>
    </row>
    <row r="39" spans="1:29" s="46" customFormat="1" ht="13.7" customHeight="1" x14ac:dyDescent="0.2">
      <c r="A39" s="109">
        <v>2021</v>
      </c>
      <c r="B39" s="62">
        <v>5261.8682328300001</v>
      </c>
      <c r="C39" s="62">
        <v>15900</v>
      </c>
      <c r="D39" s="62">
        <v>0.10668</v>
      </c>
      <c r="E39" s="62">
        <v>0</v>
      </c>
      <c r="F39" s="62">
        <v>76.510000000000005</v>
      </c>
      <c r="G39" s="62">
        <v>4157.2486877399997</v>
      </c>
      <c r="H39" s="62">
        <v>946.74615244000006</v>
      </c>
      <c r="I39" s="62">
        <v>3009.87</v>
      </c>
      <c r="J39" s="62">
        <v>193.02924998</v>
      </c>
      <c r="K39" s="62">
        <v>0</v>
      </c>
      <c r="L39" s="62">
        <v>394.0200000000001</v>
      </c>
      <c r="M39" s="62">
        <v>0</v>
      </c>
      <c r="N39" s="62">
        <v>343.15</v>
      </c>
      <c r="O39" s="62">
        <v>189.71960137000005</v>
      </c>
      <c r="P39" s="62">
        <v>0</v>
      </c>
      <c r="Q39" s="62">
        <v>1298.137279</v>
      </c>
      <c r="R39" s="62">
        <v>540.40493885000001</v>
      </c>
      <c r="S39" s="62">
        <v>2442.6987005525616</v>
      </c>
      <c r="T39" s="62">
        <v>2003.7521067368746</v>
      </c>
      <c r="U39" s="62">
        <v>4.5501850200000007</v>
      </c>
      <c r="V39" s="62">
        <v>155.45000000000002</v>
      </c>
      <c r="W39" s="62">
        <v>159.89024759000003</v>
      </c>
      <c r="X39" s="62">
        <v>2280.4581577800004</v>
      </c>
      <c r="Y39" s="76">
        <v>4493.2527081413355</v>
      </c>
      <c r="Z39" s="36">
        <f t="shared" si="0"/>
        <v>43850.862928030765</v>
      </c>
    </row>
    <row r="40" spans="1:29" s="46" customFormat="1" ht="13.7" customHeight="1" x14ac:dyDescent="0.2">
      <c r="A40" s="109">
        <v>2022</v>
      </c>
      <c r="B40" s="62">
        <v>9971.4941970899999</v>
      </c>
      <c r="C40" s="62">
        <v>27071.143929230002</v>
      </c>
      <c r="D40" s="62">
        <v>0</v>
      </c>
      <c r="E40" s="62">
        <v>0</v>
      </c>
      <c r="F40" s="62">
        <v>65.569999999999993</v>
      </c>
      <c r="G40" s="62">
        <v>6707.7872495900001</v>
      </c>
      <c r="H40" s="62">
        <v>1448.8020113999999</v>
      </c>
      <c r="I40" s="62">
        <v>1238.24</v>
      </c>
      <c r="J40" s="62">
        <v>321.91545688000002</v>
      </c>
      <c r="K40" s="62">
        <v>0</v>
      </c>
      <c r="L40" s="62">
        <v>257.3845066888</v>
      </c>
      <c r="M40" s="62">
        <v>0</v>
      </c>
      <c r="N40" s="62">
        <v>456.11442475000001</v>
      </c>
      <c r="O40" s="62">
        <v>282.27999999999997</v>
      </c>
      <c r="P40" s="62">
        <v>0</v>
      </c>
      <c r="Q40" s="62">
        <v>2272.9377960000002</v>
      </c>
      <c r="R40" s="62">
        <v>407.51567778999998</v>
      </c>
      <c r="S40" s="62">
        <v>3947.27746879917</v>
      </c>
      <c r="T40" s="62">
        <v>3814.87803760008</v>
      </c>
      <c r="U40" s="62">
        <v>6.6492127099999996</v>
      </c>
      <c r="V40" s="62">
        <v>501.21</v>
      </c>
      <c r="W40" s="62">
        <v>246.9</v>
      </c>
      <c r="X40" s="62">
        <v>3736.1683865700002</v>
      </c>
      <c r="Y40" s="76">
        <v>9478.7340307400009</v>
      </c>
      <c r="Z40" s="36">
        <f t="shared" si="0"/>
        <v>72233.002385838045</v>
      </c>
    </row>
    <row r="41" spans="1:29" s="46" customFormat="1" ht="13.7" customHeight="1" x14ac:dyDescent="0.2">
      <c r="A41" s="109">
        <v>2023</v>
      </c>
      <c r="B41" s="62">
        <v>20895.503248870002</v>
      </c>
      <c r="C41" s="62">
        <v>48367</v>
      </c>
      <c r="D41" s="62">
        <v>0</v>
      </c>
      <c r="E41" s="62">
        <v>0</v>
      </c>
      <c r="F41" s="62">
        <v>117.96</v>
      </c>
      <c r="G41" s="62">
        <v>14207.610039649999</v>
      </c>
      <c r="H41" s="62">
        <v>3231.6135316499995</v>
      </c>
      <c r="I41" s="62">
        <v>886.94</v>
      </c>
      <c r="J41" s="62">
        <v>428.78503064</v>
      </c>
      <c r="K41" s="62">
        <v>0</v>
      </c>
      <c r="L41" s="62">
        <v>345.69491990800003</v>
      </c>
      <c r="M41" s="62">
        <v>0</v>
      </c>
      <c r="N41" s="62">
        <v>998.89999999999986</v>
      </c>
      <c r="O41" s="62">
        <v>590.63919329000009</v>
      </c>
      <c r="P41" s="62">
        <v>0</v>
      </c>
      <c r="Q41" s="62">
        <v>5179.9541200000003</v>
      </c>
      <c r="R41" s="62">
        <v>74.569505750000005</v>
      </c>
      <c r="S41" s="62">
        <v>6053.3431801142906</v>
      </c>
      <c r="T41" s="62">
        <v>9640.0824715064446</v>
      </c>
      <c r="U41" s="62">
        <v>14.809839480000001</v>
      </c>
      <c r="V41" s="62">
        <v>1133.75</v>
      </c>
      <c r="W41" s="62">
        <v>476.69234844000005</v>
      </c>
      <c r="X41" s="62">
        <v>7696.3389999999999</v>
      </c>
      <c r="Y41" s="76">
        <v>25846.2210877</v>
      </c>
      <c r="Z41" s="36">
        <f t="shared" si="0"/>
        <v>146186.40751699873</v>
      </c>
    </row>
    <row r="42" spans="1:29" s="46" customFormat="1" ht="13.7" customHeight="1" x14ac:dyDescent="0.2">
      <c r="A42" s="109">
        <v>2024</v>
      </c>
      <c r="B42" s="42">
        <v>58766.53670379</v>
      </c>
      <c r="C42" s="43">
        <v>150782.14859951779</v>
      </c>
      <c r="D42" s="43">
        <v>43.448561990000002</v>
      </c>
      <c r="E42" s="43">
        <v>0</v>
      </c>
      <c r="F42" s="43">
        <v>301.56</v>
      </c>
      <c r="G42" s="43">
        <v>36749.053137809999</v>
      </c>
      <c r="H42" s="43">
        <v>10461.52079221</v>
      </c>
      <c r="I42" s="43">
        <v>254.46</v>
      </c>
      <c r="J42" s="43">
        <v>163.57394888000002</v>
      </c>
      <c r="K42" s="43">
        <v>0</v>
      </c>
      <c r="L42" s="43"/>
      <c r="M42" s="43">
        <v>0</v>
      </c>
      <c r="N42" s="43">
        <v>4519.0524097200005</v>
      </c>
      <c r="O42" s="43">
        <v>1829.6522898899996</v>
      </c>
      <c r="P42" s="43">
        <v>0</v>
      </c>
      <c r="Q42" s="43">
        <v>17009.565258999999</v>
      </c>
      <c r="R42" s="43">
        <v>331.46190000000001</v>
      </c>
      <c r="S42" s="43">
        <v>14855.819063016283</v>
      </c>
      <c r="T42" s="43">
        <v>2957.8063055499997</v>
      </c>
      <c r="U42" s="43">
        <v>89.850571522818697</v>
      </c>
      <c r="V42" s="43">
        <v>3502.5</v>
      </c>
      <c r="W42" s="43"/>
      <c r="X42" s="43">
        <v>23694.562230000003</v>
      </c>
      <c r="Y42" s="37">
        <v>90577.4538741</v>
      </c>
      <c r="Z42" s="36">
        <f t="shared" si="0"/>
        <v>416890.0256469968</v>
      </c>
    </row>
    <row r="43" spans="1:29" s="46" customFormat="1" ht="13.7" customHeight="1" x14ac:dyDescent="0.2">
      <c r="A43" s="109">
        <v>2025</v>
      </c>
      <c r="B43" s="42" t="e">
        <v>#N/A</v>
      </c>
      <c r="C43" s="43" t="e">
        <v>#N/A</v>
      </c>
      <c r="D43" s="43" t="e">
        <v>#N/A</v>
      </c>
      <c r="E43" s="43" t="e">
        <v>#N/A</v>
      </c>
      <c r="F43" s="43" t="e">
        <v>#N/A</v>
      </c>
      <c r="G43" s="43" t="e">
        <v>#N/A</v>
      </c>
      <c r="H43" s="43" t="e">
        <v>#N/A</v>
      </c>
      <c r="I43" s="43" t="e">
        <v>#N/A</v>
      </c>
      <c r="J43" s="43" t="e">
        <v>#N/A</v>
      </c>
      <c r="K43" s="43" t="e">
        <v>#N/A</v>
      </c>
      <c r="L43" s="43" t="e">
        <v>#N/A</v>
      </c>
      <c r="M43" s="43" t="e">
        <v>#N/A</v>
      </c>
      <c r="N43" s="43" t="e">
        <v>#N/A</v>
      </c>
      <c r="O43" s="43" t="e">
        <v>#N/A</v>
      </c>
      <c r="P43" s="43" t="e">
        <v>#N/A</v>
      </c>
      <c r="Q43" s="43" t="e">
        <v>#N/A</v>
      </c>
      <c r="R43" s="43" t="e">
        <v>#N/A</v>
      </c>
      <c r="S43" s="43" t="e">
        <v>#N/A</v>
      </c>
      <c r="T43" s="43" t="e">
        <v>#N/A</v>
      </c>
      <c r="U43" s="43" t="e">
        <v>#N/A</v>
      </c>
      <c r="V43" s="43" t="e">
        <v>#N/A</v>
      </c>
      <c r="W43" s="43" t="e">
        <v>#N/A</v>
      </c>
      <c r="X43" s="43" t="e">
        <v>#N/A</v>
      </c>
      <c r="Y43" s="37" t="e">
        <v>#N/A</v>
      </c>
      <c r="Z43" s="36" t="e">
        <f t="shared" si="0"/>
        <v>#N/A</v>
      </c>
    </row>
    <row r="44" spans="1:29" ht="13.5" customHeight="1" x14ac:dyDescent="0.2">
      <c r="A44" s="109">
        <v>2026</v>
      </c>
      <c r="B44" s="42" t="e">
        <v>#N/A</v>
      </c>
      <c r="C44" s="43" t="e">
        <v>#N/A</v>
      </c>
      <c r="D44" s="43" t="e">
        <v>#N/A</v>
      </c>
      <c r="E44" s="43" t="e">
        <v>#N/A</v>
      </c>
      <c r="F44" s="43" t="e">
        <v>#N/A</v>
      </c>
      <c r="G44" s="43" t="e">
        <v>#N/A</v>
      </c>
      <c r="H44" s="43" t="e">
        <v>#N/A</v>
      </c>
      <c r="I44" s="43" t="e">
        <v>#N/A</v>
      </c>
      <c r="J44" s="43" t="e">
        <v>#N/A</v>
      </c>
      <c r="K44" s="43" t="e">
        <v>#N/A</v>
      </c>
      <c r="L44" s="43" t="e">
        <v>#N/A</v>
      </c>
      <c r="M44" s="43" t="e">
        <v>#N/A</v>
      </c>
      <c r="N44" s="43" t="e">
        <v>#N/A</v>
      </c>
      <c r="O44" s="43" t="e">
        <v>#N/A</v>
      </c>
      <c r="P44" s="43" t="e">
        <v>#N/A</v>
      </c>
      <c r="Q44" s="43" t="e">
        <v>#N/A</v>
      </c>
      <c r="R44" s="43" t="e">
        <v>#N/A</v>
      </c>
      <c r="S44" s="43" t="e">
        <v>#N/A</v>
      </c>
      <c r="T44" s="43" t="e">
        <v>#N/A</v>
      </c>
      <c r="U44" s="43" t="e">
        <v>#N/A</v>
      </c>
      <c r="V44" s="43" t="e">
        <v>#N/A</v>
      </c>
      <c r="W44" s="43" t="e">
        <v>#N/A</v>
      </c>
      <c r="X44" s="43" t="e">
        <v>#N/A</v>
      </c>
      <c r="Y44" s="37" t="e">
        <v>#N/A</v>
      </c>
      <c r="Z44" s="36" t="e">
        <f t="shared" si="0"/>
        <v>#N/A</v>
      </c>
      <c r="AA44" s="22"/>
      <c r="AB44" s="22"/>
      <c r="AC44" s="22"/>
    </row>
    <row r="45" spans="1:29" ht="13.5" customHeight="1" x14ac:dyDescent="0.2">
      <c r="A45" s="109">
        <v>2027</v>
      </c>
      <c r="B45" s="42" t="e">
        <v>#N/A</v>
      </c>
      <c r="C45" s="43" t="e">
        <v>#N/A</v>
      </c>
      <c r="D45" s="43" t="e">
        <v>#N/A</v>
      </c>
      <c r="E45" s="43" t="e">
        <v>#N/A</v>
      </c>
      <c r="F45" s="43" t="e">
        <v>#N/A</v>
      </c>
      <c r="G45" s="43" t="e">
        <v>#N/A</v>
      </c>
      <c r="H45" s="43" t="e">
        <v>#N/A</v>
      </c>
      <c r="I45" s="43" t="e">
        <v>#N/A</v>
      </c>
      <c r="J45" s="43" t="e">
        <v>#N/A</v>
      </c>
      <c r="K45" s="43" t="e">
        <v>#N/A</v>
      </c>
      <c r="L45" s="43" t="e">
        <v>#N/A</v>
      </c>
      <c r="M45" s="43" t="e">
        <v>#N/A</v>
      </c>
      <c r="N45" s="43" t="e">
        <v>#N/A</v>
      </c>
      <c r="O45" s="43" t="e">
        <v>#N/A</v>
      </c>
      <c r="P45" s="43" t="e">
        <v>#N/A</v>
      </c>
      <c r="Q45" s="43" t="e">
        <v>#N/A</v>
      </c>
      <c r="R45" s="43" t="e">
        <v>#N/A</v>
      </c>
      <c r="S45" s="43" t="e">
        <v>#N/A</v>
      </c>
      <c r="T45" s="43" t="e">
        <v>#N/A</v>
      </c>
      <c r="U45" s="43" t="e">
        <v>#N/A</v>
      </c>
      <c r="V45" s="43" t="e">
        <v>#N/A</v>
      </c>
      <c r="W45" s="43" t="e">
        <v>#N/A</v>
      </c>
      <c r="X45" s="43" t="e">
        <v>#N/A</v>
      </c>
      <c r="Y45" s="37" t="e">
        <v>#N/A</v>
      </c>
      <c r="Z45" s="36" t="e">
        <f t="shared" si="0"/>
        <v>#N/A</v>
      </c>
    </row>
    <row r="46" spans="1:29" ht="13.5" customHeight="1" x14ac:dyDescent="0.2">
      <c r="A46" s="109">
        <v>2028</v>
      </c>
      <c r="B46" s="42" t="e">
        <v>#N/A</v>
      </c>
      <c r="C46" s="43" t="e">
        <v>#N/A</v>
      </c>
      <c r="D46" s="43" t="e">
        <v>#N/A</v>
      </c>
      <c r="E46" s="43" t="e">
        <v>#N/A</v>
      </c>
      <c r="F46" s="43" t="e">
        <v>#N/A</v>
      </c>
      <c r="G46" s="43" t="e">
        <v>#N/A</v>
      </c>
      <c r="H46" s="43" t="e">
        <v>#N/A</v>
      </c>
      <c r="I46" s="43" t="e">
        <v>#N/A</v>
      </c>
      <c r="J46" s="43" t="e">
        <v>#N/A</v>
      </c>
      <c r="K46" s="43" t="e">
        <v>#N/A</v>
      </c>
      <c r="L46" s="43" t="e">
        <v>#N/A</v>
      </c>
      <c r="M46" s="43" t="e">
        <v>#N/A</v>
      </c>
      <c r="N46" s="43" t="e">
        <v>#N/A</v>
      </c>
      <c r="O46" s="43" t="e">
        <v>#N/A</v>
      </c>
      <c r="P46" s="43" t="e">
        <v>#N/A</v>
      </c>
      <c r="Q46" s="43" t="e">
        <v>#N/A</v>
      </c>
      <c r="R46" s="43" t="e">
        <v>#N/A</v>
      </c>
      <c r="S46" s="43" t="e">
        <v>#N/A</v>
      </c>
      <c r="T46" s="43" t="e">
        <v>#N/A</v>
      </c>
      <c r="U46" s="43" t="e">
        <v>#N/A</v>
      </c>
      <c r="V46" s="43" t="e">
        <v>#N/A</v>
      </c>
      <c r="W46" s="43" t="e">
        <v>#N/A</v>
      </c>
      <c r="X46" s="43" t="e">
        <v>#N/A</v>
      </c>
      <c r="Y46" s="37" t="e">
        <v>#N/A</v>
      </c>
      <c r="Z46" s="36" t="e">
        <f t="shared" si="0"/>
        <v>#N/A</v>
      </c>
    </row>
    <row r="47" spans="1:29" ht="13.5" customHeight="1" x14ac:dyDescent="0.2">
      <c r="A47" s="109">
        <v>2029</v>
      </c>
      <c r="B47" s="42" t="e">
        <v>#N/A</v>
      </c>
      <c r="C47" s="43" t="e">
        <v>#N/A</v>
      </c>
      <c r="D47" s="43" t="e">
        <v>#N/A</v>
      </c>
      <c r="E47" s="43" t="e">
        <v>#N/A</v>
      </c>
      <c r="F47" s="43" t="e">
        <v>#N/A</v>
      </c>
      <c r="G47" s="43" t="e">
        <v>#N/A</v>
      </c>
      <c r="H47" s="43" t="e">
        <v>#N/A</v>
      </c>
      <c r="I47" s="43" t="e">
        <v>#N/A</v>
      </c>
      <c r="J47" s="43" t="e">
        <v>#N/A</v>
      </c>
      <c r="K47" s="43" t="e">
        <v>#N/A</v>
      </c>
      <c r="L47" s="43" t="e">
        <v>#N/A</v>
      </c>
      <c r="M47" s="43" t="e">
        <v>#N/A</v>
      </c>
      <c r="N47" s="43" t="e">
        <v>#N/A</v>
      </c>
      <c r="O47" s="43" t="e">
        <v>#N/A</v>
      </c>
      <c r="P47" s="43" t="e">
        <v>#N/A</v>
      </c>
      <c r="Q47" s="43" t="e">
        <v>#N/A</v>
      </c>
      <c r="R47" s="43" t="e">
        <v>#N/A</v>
      </c>
      <c r="S47" s="43" t="e">
        <v>#N/A</v>
      </c>
      <c r="T47" s="43" t="e">
        <v>#N/A</v>
      </c>
      <c r="U47" s="43" t="e">
        <v>#N/A</v>
      </c>
      <c r="V47" s="43" t="e">
        <v>#N/A</v>
      </c>
      <c r="W47" s="43" t="e">
        <v>#N/A</v>
      </c>
      <c r="X47" s="43" t="e">
        <v>#N/A</v>
      </c>
      <c r="Y47" s="37" t="e">
        <v>#N/A</v>
      </c>
      <c r="Z47" s="36" t="e">
        <f t="shared" si="0"/>
        <v>#N/A</v>
      </c>
    </row>
    <row r="48" spans="1:29" ht="13.5" customHeight="1" x14ac:dyDescent="0.2">
      <c r="A48" s="109">
        <v>2030</v>
      </c>
      <c r="B48" s="42" t="e">
        <v>#N/A</v>
      </c>
      <c r="C48" s="43" t="e">
        <v>#N/A</v>
      </c>
      <c r="D48" s="43" t="e">
        <v>#N/A</v>
      </c>
      <c r="E48" s="43" t="e">
        <v>#N/A</v>
      </c>
      <c r="F48" s="43" t="e">
        <v>#N/A</v>
      </c>
      <c r="G48" s="43" t="e">
        <v>#N/A</v>
      </c>
      <c r="H48" s="43" t="e">
        <v>#N/A</v>
      </c>
      <c r="I48" s="43" t="e">
        <v>#N/A</v>
      </c>
      <c r="J48" s="43" t="e">
        <v>#N/A</v>
      </c>
      <c r="K48" s="43" t="e">
        <v>#N/A</v>
      </c>
      <c r="L48" s="43" t="e">
        <v>#N/A</v>
      </c>
      <c r="M48" s="43" t="e">
        <v>#N/A</v>
      </c>
      <c r="N48" s="43" t="e">
        <v>#N/A</v>
      </c>
      <c r="O48" s="43" t="e">
        <v>#N/A</v>
      </c>
      <c r="P48" s="43" t="e">
        <v>#N/A</v>
      </c>
      <c r="Q48" s="43" t="e">
        <v>#N/A</v>
      </c>
      <c r="R48" s="43" t="e">
        <v>#N/A</v>
      </c>
      <c r="S48" s="43" t="e">
        <v>#N/A</v>
      </c>
      <c r="T48" s="43" t="e">
        <v>#N/A</v>
      </c>
      <c r="U48" s="43" t="e">
        <v>#N/A</v>
      </c>
      <c r="V48" s="43" t="e">
        <v>#N/A</v>
      </c>
      <c r="W48" s="43" t="e">
        <v>#N/A</v>
      </c>
      <c r="X48" s="43" t="e">
        <v>#N/A</v>
      </c>
      <c r="Y48" s="37" t="e">
        <v>#N/A</v>
      </c>
      <c r="Z48" s="36" t="e">
        <f t="shared" si="0"/>
        <v>#N/A</v>
      </c>
    </row>
    <row r="49" spans="1:1" x14ac:dyDescent="0.2">
      <c r="A49" s="109"/>
    </row>
    <row r="50" spans="1:1" x14ac:dyDescent="0.2">
      <c r="A50" s="111"/>
    </row>
    <row r="51" spans="1:1" x14ac:dyDescent="0.2">
      <c r="A51" s="111"/>
    </row>
    <row r="52" spans="1:1" x14ac:dyDescent="0.2">
      <c r="A52" s="111"/>
    </row>
    <row r="53" spans="1:1" x14ac:dyDescent="0.2">
      <c r="A53" s="111"/>
    </row>
    <row r="54" spans="1:1" x14ac:dyDescent="0.2">
      <c r="A54" s="111"/>
    </row>
    <row r="55" spans="1:1" x14ac:dyDescent="0.2">
      <c r="A55" s="111"/>
    </row>
    <row r="56" spans="1:1" x14ac:dyDescent="0.2">
      <c r="A56" s="111"/>
    </row>
    <row r="57" spans="1:1" x14ac:dyDescent="0.2">
      <c r="A57" s="111"/>
    </row>
    <row r="58" spans="1:1" x14ac:dyDescent="0.2">
      <c r="A58" s="111"/>
    </row>
    <row r="59" spans="1:1" x14ac:dyDescent="0.2">
      <c r="A59" s="111"/>
    </row>
    <row r="60" spans="1:1" x14ac:dyDescent="0.2">
      <c r="A60" s="111"/>
    </row>
    <row r="61" spans="1:1" x14ac:dyDescent="0.2">
      <c r="A61" s="111"/>
    </row>
    <row r="62" spans="1:1" x14ac:dyDescent="0.2">
      <c r="A62" s="111"/>
    </row>
    <row r="63" spans="1:1" x14ac:dyDescent="0.2">
      <c r="A63" s="111"/>
    </row>
    <row r="64" spans="1:1" x14ac:dyDescent="0.2">
      <c r="A64" s="111"/>
    </row>
    <row r="65" spans="1:1" x14ac:dyDescent="0.2">
      <c r="A65" s="111"/>
    </row>
    <row r="66" spans="1:1" x14ac:dyDescent="0.2">
      <c r="A66" s="111"/>
    </row>
    <row r="67" spans="1:1" x14ac:dyDescent="0.2">
      <c r="A67" s="111"/>
    </row>
    <row r="68" spans="1:1" x14ac:dyDescent="0.2">
      <c r="A68" s="111"/>
    </row>
    <row r="69" spans="1:1" x14ac:dyDescent="0.2">
      <c r="A69" s="111"/>
    </row>
    <row r="70" spans="1:1" x14ac:dyDescent="0.2">
      <c r="A70" s="111"/>
    </row>
    <row r="71" spans="1:1" x14ac:dyDescent="0.2">
      <c r="A71" s="111"/>
    </row>
    <row r="72" spans="1:1" x14ac:dyDescent="0.2">
      <c r="A72" s="111"/>
    </row>
    <row r="73" spans="1:1" x14ac:dyDescent="0.2">
      <c r="A73" s="111"/>
    </row>
    <row r="74" spans="1:1" x14ac:dyDescent="0.2">
      <c r="A74" s="111"/>
    </row>
    <row r="75" spans="1:1" x14ac:dyDescent="0.2">
      <c r="A75" s="111"/>
    </row>
    <row r="76" spans="1:1" x14ac:dyDescent="0.2">
      <c r="A76" s="111"/>
    </row>
    <row r="77" spans="1:1" x14ac:dyDescent="0.2">
      <c r="A77" s="111"/>
    </row>
    <row r="78" spans="1:1" x14ac:dyDescent="0.2">
      <c r="A78" s="111"/>
    </row>
    <row r="79" spans="1:1" x14ac:dyDescent="0.2">
      <c r="A79" s="111"/>
    </row>
    <row r="80" spans="1:1" x14ac:dyDescent="0.2">
      <c r="A80" s="111"/>
    </row>
    <row r="81" spans="1:1" x14ac:dyDescent="0.2">
      <c r="A81" s="111"/>
    </row>
    <row r="82" spans="1:1" x14ac:dyDescent="0.2">
      <c r="A82" s="111"/>
    </row>
    <row r="83" spans="1:1" x14ac:dyDescent="0.2">
      <c r="A83" s="111"/>
    </row>
    <row r="84" spans="1:1" x14ac:dyDescent="0.2">
      <c r="A84" s="111"/>
    </row>
    <row r="85" spans="1:1" x14ac:dyDescent="0.2">
      <c r="A85" s="111"/>
    </row>
    <row r="86" spans="1:1" x14ac:dyDescent="0.2">
      <c r="A86" s="111"/>
    </row>
    <row r="87" spans="1:1" x14ac:dyDescent="0.2">
      <c r="A87" s="111"/>
    </row>
    <row r="88" spans="1:1" x14ac:dyDescent="0.2">
      <c r="A88" s="111"/>
    </row>
    <row r="89" spans="1:1" x14ac:dyDescent="0.2">
      <c r="A89" s="111"/>
    </row>
    <row r="90" spans="1:1" x14ac:dyDescent="0.2">
      <c r="A90" s="111"/>
    </row>
    <row r="91" spans="1:1" x14ac:dyDescent="0.2">
      <c r="A91" s="111"/>
    </row>
    <row r="92" spans="1:1" x14ac:dyDescent="0.2">
      <c r="A92" s="111"/>
    </row>
    <row r="93" spans="1:1" x14ac:dyDescent="0.2">
      <c r="A93" s="111"/>
    </row>
    <row r="94" spans="1:1" x14ac:dyDescent="0.2">
      <c r="A94" s="111"/>
    </row>
    <row r="95" spans="1:1" x14ac:dyDescent="0.2">
      <c r="A95" s="111"/>
    </row>
    <row r="96" spans="1:1" x14ac:dyDescent="0.2">
      <c r="A96" s="111"/>
    </row>
    <row r="97" spans="1:1" x14ac:dyDescent="0.2">
      <c r="A97" s="111"/>
    </row>
    <row r="98" spans="1:1" x14ac:dyDescent="0.2">
      <c r="A98" s="111"/>
    </row>
    <row r="99" spans="1:1" x14ac:dyDescent="0.2">
      <c r="A99" s="111"/>
    </row>
    <row r="100" spans="1:1" x14ac:dyDescent="0.2">
      <c r="A100" s="111"/>
    </row>
    <row r="101" spans="1:1" x14ac:dyDescent="0.2">
      <c r="A101" s="111"/>
    </row>
    <row r="102" spans="1:1" x14ac:dyDescent="0.2">
      <c r="A102" s="111"/>
    </row>
    <row r="103" spans="1:1" x14ac:dyDescent="0.2">
      <c r="A103" s="111"/>
    </row>
    <row r="104" spans="1:1" x14ac:dyDescent="0.2">
      <c r="A104" s="111"/>
    </row>
    <row r="105" spans="1:1" x14ac:dyDescent="0.2">
      <c r="A105" s="111"/>
    </row>
    <row r="106" spans="1:1" x14ac:dyDescent="0.2">
      <c r="A106" s="111"/>
    </row>
    <row r="107" spans="1:1" x14ac:dyDescent="0.2">
      <c r="A107" s="111"/>
    </row>
    <row r="108" spans="1:1" x14ac:dyDescent="0.2">
      <c r="A108" s="111"/>
    </row>
    <row r="109" spans="1:1" x14ac:dyDescent="0.2">
      <c r="A109" s="111"/>
    </row>
    <row r="110" spans="1:1" x14ac:dyDescent="0.2">
      <c r="A110" s="111"/>
    </row>
    <row r="111" spans="1:1" x14ac:dyDescent="0.2">
      <c r="A111" s="111"/>
    </row>
    <row r="112" spans="1:1" x14ac:dyDescent="0.2">
      <c r="A112" s="111"/>
    </row>
    <row r="113" spans="1:1" x14ac:dyDescent="0.2">
      <c r="A113" s="111"/>
    </row>
    <row r="114" spans="1:1" x14ac:dyDescent="0.2">
      <c r="A114" s="111"/>
    </row>
    <row r="115" spans="1:1" x14ac:dyDescent="0.2">
      <c r="A115" s="111"/>
    </row>
    <row r="116" spans="1:1" x14ac:dyDescent="0.2">
      <c r="A116" s="111"/>
    </row>
    <row r="117" spans="1:1" x14ac:dyDescent="0.2">
      <c r="A117" s="111"/>
    </row>
    <row r="118" spans="1:1" x14ac:dyDescent="0.2">
      <c r="A118" s="111"/>
    </row>
    <row r="119" spans="1:1" x14ac:dyDescent="0.2">
      <c r="A119" s="111"/>
    </row>
    <row r="120" spans="1:1" x14ac:dyDescent="0.2">
      <c r="A120" s="111"/>
    </row>
    <row r="121" spans="1:1" x14ac:dyDescent="0.2">
      <c r="A121" s="111"/>
    </row>
    <row r="122" spans="1:1" x14ac:dyDescent="0.2">
      <c r="A122" s="111"/>
    </row>
    <row r="123" spans="1:1" x14ac:dyDescent="0.2">
      <c r="A123" s="111"/>
    </row>
    <row r="124" spans="1:1" x14ac:dyDescent="0.2">
      <c r="A124" s="111"/>
    </row>
    <row r="125" spans="1:1" x14ac:dyDescent="0.2">
      <c r="A125" s="111"/>
    </row>
    <row r="126" spans="1:1" x14ac:dyDescent="0.2">
      <c r="A126" s="111"/>
    </row>
    <row r="127" spans="1:1" x14ac:dyDescent="0.2">
      <c r="A127" s="111"/>
    </row>
    <row r="128" spans="1:1" x14ac:dyDescent="0.2">
      <c r="A128" s="111"/>
    </row>
    <row r="129" spans="1:1" x14ac:dyDescent="0.2">
      <c r="A129" s="111"/>
    </row>
    <row r="130" spans="1:1" x14ac:dyDescent="0.2">
      <c r="A130" s="111"/>
    </row>
    <row r="131" spans="1:1" x14ac:dyDescent="0.2">
      <c r="A131" s="111"/>
    </row>
    <row r="132" spans="1:1" x14ac:dyDescent="0.2">
      <c r="A132" s="111"/>
    </row>
    <row r="133" spans="1:1" x14ac:dyDescent="0.2">
      <c r="A133" s="111"/>
    </row>
    <row r="134" spans="1:1" x14ac:dyDescent="0.2">
      <c r="A134" s="111"/>
    </row>
    <row r="135" spans="1:1" x14ac:dyDescent="0.2">
      <c r="A135" s="111"/>
    </row>
    <row r="136" spans="1:1" x14ac:dyDescent="0.2">
      <c r="A136" s="111"/>
    </row>
    <row r="137" spans="1:1" x14ac:dyDescent="0.2">
      <c r="A137" s="111"/>
    </row>
    <row r="138" spans="1:1" x14ac:dyDescent="0.2">
      <c r="A138" s="111"/>
    </row>
    <row r="139" spans="1:1" x14ac:dyDescent="0.2">
      <c r="A139" s="111"/>
    </row>
    <row r="140" spans="1:1" x14ac:dyDescent="0.2">
      <c r="A140" s="111"/>
    </row>
    <row r="141" spans="1:1" x14ac:dyDescent="0.2">
      <c r="A141" s="111"/>
    </row>
    <row r="142" spans="1:1" x14ac:dyDescent="0.2">
      <c r="A142" s="111"/>
    </row>
    <row r="143" spans="1:1" x14ac:dyDescent="0.2">
      <c r="A143" s="111"/>
    </row>
    <row r="144" spans="1:1" x14ac:dyDescent="0.2">
      <c r="A144" s="111"/>
    </row>
    <row r="145" spans="1:1" x14ac:dyDescent="0.2">
      <c r="A145" s="111"/>
    </row>
    <row r="146" spans="1:1" x14ac:dyDescent="0.2">
      <c r="A146" s="111"/>
    </row>
    <row r="147" spans="1:1" x14ac:dyDescent="0.2">
      <c r="A147" s="111"/>
    </row>
    <row r="148" spans="1:1" x14ac:dyDescent="0.2">
      <c r="A148" s="111"/>
    </row>
    <row r="149" spans="1:1" x14ac:dyDescent="0.2">
      <c r="A149" s="111"/>
    </row>
    <row r="150" spans="1:1" x14ac:dyDescent="0.2">
      <c r="A150" s="111"/>
    </row>
    <row r="151" spans="1:1" x14ac:dyDescent="0.2">
      <c r="A151" s="111"/>
    </row>
    <row r="152" spans="1:1" x14ac:dyDescent="0.2">
      <c r="A152" s="111"/>
    </row>
    <row r="153" spans="1:1" x14ac:dyDescent="0.2">
      <c r="A153" s="111"/>
    </row>
    <row r="154" spans="1:1" x14ac:dyDescent="0.2">
      <c r="A154" s="111"/>
    </row>
    <row r="155" spans="1:1" x14ac:dyDescent="0.2">
      <c r="A155" s="111"/>
    </row>
    <row r="156" spans="1:1" x14ac:dyDescent="0.2">
      <c r="A156" s="111"/>
    </row>
    <row r="157" spans="1:1" x14ac:dyDescent="0.2">
      <c r="A157" s="111"/>
    </row>
    <row r="158" spans="1:1" x14ac:dyDescent="0.2">
      <c r="A158" s="111"/>
    </row>
    <row r="159" spans="1:1" x14ac:dyDescent="0.2">
      <c r="A159" s="111"/>
    </row>
    <row r="160" spans="1:1" x14ac:dyDescent="0.2">
      <c r="A160" s="111"/>
    </row>
    <row r="161" spans="1:1" x14ac:dyDescent="0.2">
      <c r="A161" s="111"/>
    </row>
    <row r="162" spans="1:1" x14ac:dyDescent="0.2">
      <c r="A162" s="111"/>
    </row>
    <row r="163" spans="1:1" x14ac:dyDescent="0.2">
      <c r="A163" s="111"/>
    </row>
    <row r="164" spans="1:1" x14ac:dyDescent="0.2">
      <c r="A164" s="111"/>
    </row>
    <row r="165" spans="1:1" x14ac:dyDescent="0.2">
      <c r="A165" s="111"/>
    </row>
    <row r="166" spans="1:1" x14ac:dyDescent="0.2">
      <c r="A166" s="111"/>
    </row>
    <row r="167" spans="1:1" x14ac:dyDescent="0.2">
      <c r="A167" s="111"/>
    </row>
    <row r="168" spans="1:1" x14ac:dyDescent="0.2">
      <c r="A168" s="111"/>
    </row>
    <row r="169" spans="1:1" x14ac:dyDescent="0.2">
      <c r="A169" s="111"/>
    </row>
    <row r="170" spans="1:1" x14ac:dyDescent="0.2">
      <c r="A170" s="111"/>
    </row>
    <row r="171" spans="1:1" x14ac:dyDescent="0.2">
      <c r="A171" s="111"/>
    </row>
    <row r="172" spans="1:1" x14ac:dyDescent="0.2">
      <c r="A172" s="111"/>
    </row>
    <row r="173" spans="1:1" x14ac:dyDescent="0.2">
      <c r="A173" s="111"/>
    </row>
    <row r="174" spans="1:1" x14ac:dyDescent="0.2">
      <c r="A174" s="111"/>
    </row>
    <row r="175" spans="1:1" x14ac:dyDescent="0.2">
      <c r="A175" s="111"/>
    </row>
    <row r="176" spans="1:1" x14ac:dyDescent="0.2">
      <c r="A176" s="111"/>
    </row>
    <row r="177" spans="1:1" x14ac:dyDescent="0.2">
      <c r="A177" s="111"/>
    </row>
    <row r="178" spans="1:1" x14ac:dyDescent="0.2">
      <c r="A178" s="111"/>
    </row>
    <row r="179" spans="1:1" x14ac:dyDescent="0.2">
      <c r="A179" s="111"/>
    </row>
    <row r="180" spans="1:1" x14ac:dyDescent="0.2">
      <c r="A180" s="111"/>
    </row>
    <row r="181" spans="1:1" x14ac:dyDescent="0.2">
      <c r="A181" s="111"/>
    </row>
    <row r="182" spans="1:1" x14ac:dyDescent="0.2">
      <c r="A182" s="111"/>
    </row>
    <row r="183" spans="1:1" x14ac:dyDescent="0.2">
      <c r="A183" s="111"/>
    </row>
    <row r="184" spans="1:1" x14ac:dyDescent="0.2">
      <c r="A184" s="111"/>
    </row>
    <row r="185" spans="1:1" x14ac:dyDescent="0.2">
      <c r="A185" s="111"/>
    </row>
    <row r="186" spans="1:1" x14ac:dyDescent="0.2">
      <c r="A186" s="111"/>
    </row>
    <row r="187" spans="1:1" x14ac:dyDescent="0.2">
      <c r="A187" s="111"/>
    </row>
    <row r="188" spans="1:1" x14ac:dyDescent="0.2">
      <c r="A188" s="111"/>
    </row>
    <row r="189" spans="1:1" x14ac:dyDescent="0.2">
      <c r="A189" s="111"/>
    </row>
    <row r="190" spans="1:1" x14ac:dyDescent="0.2">
      <c r="A190" s="111"/>
    </row>
    <row r="191" spans="1:1" x14ac:dyDescent="0.2">
      <c r="A191" s="111"/>
    </row>
    <row r="192" spans="1:1" x14ac:dyDescent="0.2">
      <c r="A192" s="111"/>
    </row>
    <row r="193" spans="1:1" x14ac:dyDescent="0.2">
      <c r="A193" s="111"/>
    </row>
    <row r="194" spans="1:1" x14ac:dyDescent="0.2">
      <c r="A194" s="111"/>
    </row>
    <row r="195" spans="1:1" x14ac:dyDescent="0.2">
      <c r="A195" s="111"/>
    </row>
    <row r="196" spans="1:1" x14ac:dyDescent="0.2">
      <c r="A196" s="111"/>
    </row>
    <row r="197" spans="1:1" x14ac:dyDescent="0.2">
      <c r="A197" s="111"/>
    </row>
    <row r="198" spans="1:1" x14ac:dyDescent="0.2">
      <c r="A198" s="111"/>
    </row>
    <row r="199" spans="1:1" x14ac:dyDescent="0.2">
      <c r="A199" s="111"/>
    </row>
    <row r="200" spans="1:1" x14ac:dyDescent="0.2">
      <c r="A200" s="111"/>
    </row>
    <row r="201" spans="1:1" x14ac:dyDescent="0.2">
      <c r="A201" s="111"/>
    </row>
    <row r="202" spans="1:1" x14ac:dyDescent="0.2">
      <c r="A202" s="111"/>
    </row>
    <row r="203" spans="1:1" x14ac:dyDescent="0.2">
      <c r="A203" s="111"/>
    </row>
    <row r="204" spans="1:1" x14ac:dyDescent="0.2">
      <c r="A204" s="111"/>
    </row>
    <row r="205" spans="1:1" x14ac:dyDescent="0.2">
      <c r="A205" s="111"/>
    </row>
    <row r="206" spans="1:1" x14ac:dyDescent="0.2">
      <c r="A206" s="111"/>
    </row>
    <row r="207" spans="1:1" x14ac:dyDescent="0.2">
      <c r="A207" s="111"/>
    </row>
    <row r="208" spans="1:1" x14ac:dyDescent="0.2">
      <c r="A208" s="111"/>
    </row>
    <row r="209" spans="1:1" x14ac:dyDescent="0.2">
      <c r="A209" s="111"/>
    </row>
    <row r="210" spans="1:1" x14ac:dyDescent="0.2">
      <c r="A210" s="111"/>
    </row>
    <row r="211" spans="1:1" x14ac:dyDescent="0.2">
      <c r="A211" s="111"/>
    </row>
    <row r="212" spans="1:1" x14ac:dyDescent="0.2">
      <c r="A212" s="111"/>
    </row>
    <row r="213" spans="1:1" x14ac:dyDescent="0.2">
      <c r="A213" s="111"/>
    </row>
    <row r="214" spans="1:1" x14ac:dyDescent="0.2">
      <c r="A214" s="111"/>
    </row>
    <row r="215" spans="1:1" x14ac:dyDescent="0.2">
      <c r="A215" s="111"/>
    </row>
    <row r="216" spans="1:1" x14ac:dyDescent="0.2">
      <c r="A216" s="111"/>
    </row>
    <row r="217" spans="1:1" x14ac:dyDescent="0.2">
      <c r="A217" s="111"/>
    </row>
    <row r="218" spans="1:1" x14ac:dyDescent="0.2">
      <c r="A218" s="111"/>
    </row>
    <row r="219" spans="1:1" x14ac:dyDescent="0.2">
      <c r="A219" s="111"/>
    </row>
    <row r="220" spans="1:1" x14ac:dyDescent="0.2">
      <c r="A220" s="111"/>
    </row>
    <row r="221" spans="1:1" x14ac:dyDescent="0.2">
      <c r="A221" s="111"/>
    </row>
    <row r="222" spans="1:1" x14ac:dyDescent="0.2">
      <c r="A222" s="111"/>
    </row>
    <row r="223" spans="1:1" x14ac:dyDescent="0.2">
      <c r="A223" s="111"/>
    </row>
    <row r="224" spans="1:1" x14ac:dyDescent="0.2">
      <c r="A224" s="111"/>
    </row>
    <row r="225" spans="1:1" x14ac:dyDescent="0.2">
      <c r="A225" s="111"/>
    </row>
    <row r="226" spans="1:1" x14ac:dyDescent="0.2">
      <c r="A226" s="111"/>
    </row>
    <row r="227" spans="1:1" x14ac:dyDescent="0.2">
      <c r="A227" s="111"/>
    </row>
    <row r="228" spans="1:1" x14ac:dyDescent="0.2">
      <c r="A228" s="111"/>
    </row>
    <row r="229" spans="1:1" x14ac:dyDescent="0.2">
      <c r="A229" s="111"/>
    </row>
    <row r="230" spans="1:1" x14ac:dyDescent="0.2">
      <c r="A230" s="111"/>
    </row>
    <row r="231" spans="1:1" x14ac:dyDescent="0.2">
      <c r="A231" s="111"/>
    </row>
    <row r="232" spans="1:1" x14ac:dyDescent="0.2">
      <c r="A232" s="111"/>
    </row>
    <row r="233" spans="1:1" x14ac:dyDescent="0.2">
      <c r="A233" s="111"/>
    </row>
    <row r="234" spans="1:1" x14ac:dyDescent="0.2">
      <c r="A234" s="111"/>
    </row>
    <row r="235" spans="1:1" x14ac:dyDescent="0.2">
      <c r="A235" s="111"/>
    </row>
    <row r="236" spans="1:1" x14ac:dyDescent="0.2">
      <c r="A236" s="111"/>
    </row>
    <row r="237" spans="1:1" x14ac:dyDescent="0.2">
      <c r="A237" s="111"/>
    </row>
    <row r="238" spans="1:1" x14ac:dyDescent="0.2">
      <c r="A238" s="111"/>
    </row>
    <row r="239" spans="1:1" x14ac:dyDescent="0.2">
      <c r="A239" s="111"/>
    </row>
    <row r="240" spans="1:1" x14ac:dyDescent="0.2">
      <c r="A240" s="111"/>
    </row>
    <row r="241" spans="1:1" x14ac:dyDescent="0.2">
      <c r="A241" s="111"/>
    </row>
    <row r="242" spans="1:1" x14ac:dyDescent="0.2">
      <c r="A242" s="111"/>
    </row>
    <row r="243" spans="1:1" x14ac:dyDescent="0.2">
      <c r="A243" s="111"/>
    </row>
    <row r="244" spans="1:1" x14ac:dyDescent="0.2">
      <c r="A244" s="111"/>
    </row>
    <row r="245" spans="1:1" x14ac:dyDescent="0.2">
      <c r="A245" s="111"/>
    </row>
    <row r="246" spans="1:1" x14ac:dyDescent="0.2">
      <c r="A246" s="111"/>
    </row>
    <row r="247" spans="1:1" x14ac:dyDescent="0.2">
      <c r="A247" s="111"/>
    </row>
    <row r="248" spans="1:1" x14ac:dyDescent="0.2">
      <c r="A248" s="111"/>
    </row>
    <row r="249" spans="1:1" x14ac:dyDescent="0.2">
      <c r="A249" s="111"/>
    </row>
    <row r="250" spans="1:1" x14ac:dyDescent="0.2">
      <c r="A250" s="111"/>
    </row>
    <row r="251" spans="1:1" x14ac:dyDescent="0.2">
      <c r="A251" s="111"/>
    </row>
    <row r="252" spans="1:1" x14ac:dyDescent="0.2">
      <c r="A252" s="111"/>
    </row>
    <row r="253" spans="1:1" x14ac:dyDescent="0.2">
      <c r="A253" s="111"/>
    </row>
    <row r="254" spans="1:1" x14ac:dyDescent="0.2">
      <c r="A254" s="111"/>
    </row>
    <row r="255" spans="1:1" x14ac:dyDescent="0.2">
      <c r="A255" s="111"/>
    </row>
    <row r="256" spans="1:1" x14ac:dyDescent="0.2">
      <c r="A256" s="111"/>
    </row>
    <row r="257" spans="1:1" x14ac:dyDescent="0.2">
      <c r="A257" s="111"/>
    </row>
    <row r="258" spans="1:1" x14ac:dyDescent="0.2">
      <c r="A258" s="111"/>
    </row>
    <row r="259" spans="1:1" x14ac:dyDescent="0.2">
      <c r="A259" s="111"/>
    </row>
    <row r="260" spans="1:1" x14ac:dyDescent="0.2">
      <c r="A260" s="111"/>
    </row>
    <row r="261" spans="1:1" x14ac:dyDescent="0.2">
      <c r="A261" s="111"/>
    </row>
    <row r="262" spans="1:1" x14ac:dyDescent="0.2">
      <c r="A262" s="111"/>
    </row>
    <row r="263" spans="1:1" x14ac:dyDescent="0.2">
      <c r="A263" s="111"/>
    </row>
    <row r="264" spans="1:1" x14ac:dyDescent="0.2">
      <c r="A264" s="111"/>
    </row>
    <row r="265" spans="1:1" x14ac:dyDescent="0.2">
      <c r="A265" s="111"/>
    </row>
    <row r="266" spans="1:1" x14ac:dyDescent="0.2">
      <c r="A266" s="111"/>
    </row>
    <row r="267" spans="1:1" x14ac:dyDescent="0.2">
      <c r="A267" s="111"/>
    </row>
    <row r="268" spans="1:1" x14ac:dyDescent="0.2">
      <c r="A268" s="111"/>
    </row>
    <row r="269" spans="1:1" x14ac:dyDescent="0.2">
      <c r="A269" s="111"/>
    </row>
    <row r="270" spans="1:1" x14ac:dyDescent="0.2">
      <c r="A270" s="111"/>
    </row>
    <row r="271" spans="1:1" x14ac:dyDescent="0.2">
      <c r="A271" s="111"/>
    </row>
    <row r="272" spans="1:1" x14ac:dyDescent="0.2">
      <c r="A272" s="111"/>
    </row>
    <row r="273" spans="1:1" x14ac:dyDescent="0.2">
      <c r="A273" s="111"/>
    </row>
    <row r="274" spans="1:1" x14ac:dyDescent="0.2">
      <c r="A274" s="111"/>
    </row>
    <row r="275" spans="1:1" x14ac:dyDescent="0.2">
      <c r="A275" s="111"/>
    </row>
    <row r="276" spans="1:1" x14ac:dyDescent="0.2">
      <c r="A276" s="111"/>
    </row>
    <row r="277" spans="1:1" x14ac:dyDescent="0.2">
      <c r="A277" s="111"/>
    </row>
    <row r="278" spans="1:1" x14ac:dyDescent="0.2">
      <c r="A278" s="111"/>
    </row>
    <row r="279" spans="1:1" x14ac:dyDescent="0.2">
      <c r="A279" s="111"/>
    </row>
    <row r="280" spans="1:1" x14ac:dyDescent="0.2">
      <c r="A280" s="111"/>
    </row>
    <row r="281" spans="1:1" x14ac:dyDescent="0.2">
      <c r="A281" s="111"/>
    </row>
    <row r="282" spans="1:1" x14ac:dyDescent="0.2">
      <c r="A282" s="111"/>
    </row>
    <row r="283" spans="1:1" x14ac:dyDescent="0.2">
      <c r="A283" s="111"/>
    </row>
    <row r="284" spans="1:1" x14ac:dyDescent="0.2">
      <c r="A284" s="111"/>
    </row>
    <row r="285" spans="1:1" x14ac:dyDescent="0.2">
      <c r="A285" s="111"/>
    </row>
    <row r="286" spans="1:1" x14ac:dyDescent="0.2">
      <c r="A286" s="111"/>
    </row>
    <row r="287" spans="1:1" x14ac:dyDescent="0.2">
      <c r="A287" s="111"/>
    </row>
    <row r="288" spans="1:1" x14ac:dyDescent="0.2">
      <c r="A288" s="111"/>
    </row>
    <row r="289" spans="1:1" x14ac:dyDescent="0.2">
      <c r="A289" s="111"/>
    </row>
    <row r="290" spans="1:1" x14ac:dyDescent="0.2">
      <c r="A290" s="111"/>
    </row>
    <row r="291" spans="1:1" x14ac:dyDescent="0.2">
      <c r="A291" s="111"/>
    </row>
    <row r="292" spans="1:1" x14ac:dyDescent="0.2">
      <c r="A292" s="111"/>
    </row>
    <row r="293" spans="1:1" x14ac:dyDescent="0.2">
      <c r="A293" s="111"/>
    </row>
    <row r="294" spans="1:1" x14ac:dyDescent="0.2">
      <c r="A294" s="111"/>
    </row>
    <row r="295" spans="1:1" x14ac:dyDescent="0.2">
      <c r="A295" s="111"/>
    </row>
    <row r="296" spans="1:1" x14ac:dyDescent="0.2">
      <c r="A296" s="111"/>
    </row>
    <row r="297" spans="1:1" x14ac:dyDescent="0.2">
      <c r="A297" s="111"/>
    </row>
    <row r="298" spans="1:1" x14ac:dyDescent="0.2">
      <c r="A298" s="111"/>
    </row>
    <row r="299" spans="1:1" x14ac:dyDescent="0.2">
      <c r="A299" s="111"/>
    </row>
    <row r="300" spans="1:1" x14ac:dyDescent="0.2">
      <c r="A300" s="111"/>
    </row>
    <row r="301" spans="1:1" x14ac:dyDescent="0.2">
      <c r="A301" s="111"/>
    </row>
    <row r="302" spans="1:1" x14ac:dyDescent="0.2">
      <c r="A302" s="111"/>
    </row>
    <row r="303" spans="1:1" x14ac:dyDescent="0.2">
      <c r="A303" s="111"/>
    </row>
    <row r="304" spans="1:1" x14ac:dyDescent="0.2">
      <c r="A304" s="111"/>
    </row>
    <row r="305" spans="1:1" x14ac:dyDescent="0.2">
      <c r="A305" s="111"/>
    </row>
    <row r="306" spans="1:1" x14ac:dyDescent="0.2">
      <c r="A306" s="111"/>
    </row>
    <row r="307" spans="1:1" x14ac:dyDescent="0.2">
      <c r="A307" s="111"/>
    </row>
    <row r="308" spans="1:1" x14ac:dyDescent="0.2">
      <c r="A308" s="111"/>
    </row>
    <row r="309" spans="1:1" x14ac:dyDescent="0.2">
      <c r="A309" s="111"/>
    </row>
    <row r="310" spans="1:1" x14ac:dyDescent="0.2">
      <c r="A310" s="111"/>
    </row>
    <row r="311" spans="1:1" x14ac:dyDescent="0.2">
      <c r="A311" s="111"/>
    </row>
    <row r="312" spans="1:1" x14ac:dyDescent="0.2">
      <c r="A312" s="111"/>
    </row>
    <row r="313" spans="1:1" x14ac:dyDescent="0.2">
      <c r="A313" s="111"/>
    </row>
    <row r="314" spans="1:1" x14ac:dyDescent="0.2">
      <c r="A314" s="111"/>
    </row>
    <row r="315" spans="1:1" x14ac:dyDescent="0.2">
      <c r="A315" s="111"/>
    </row>
    <row r="316" spans="1:1" x14ac:dyDescent="0.2">
      <c r="A316" s="111"/>
    </row>
    <row r="317" spans="1:1" x14ac:dyDescent="0.2">
      <c r="A317" s="111"/>
    </row>
    <row r="318" spans="1:1" x14ac:dyDescent="0.2">
      <c r="A318" s="111"/>
    </row>
    <row r="319" spans="1:1" x14ac:dyDescent="0.2">
      <c r="A319" s="111"/>
    </row>
    <row r="320" spans="1:1" x14ac:dyDescent="0.2">
      <c r="A320" s="111"/>
    </row>
    <row r="321" spans="1:1" x14ac:dyDescent="0.2">
      <c r="A321" s="111"/>
    </row>
    <row r="322" spans="1:1" x14ac:dyDescent="0.2">
      <c r="A322" s="111"/>
    </row>
    <row r="323" spans="1:1" x14ac:dyDescent="0.2">
      <c r="A323" s="111"/>
    </row>
    <row r="324" spans="1:1" x14ac:dyDescent="0.2">
      <c r="A324" s="111"/>
    </row>
    <row r="325" spans="1:1" x14ac:dyDescent="0.2">
      <c r="A325" s="111"/>
    </row>
    <row r="326" spans="1:1" x14ac:dyDescent="0.2">
      <c r="A326" s="111"/>
    </row>
    <row r="327" spans="1:1" x14ac:dyDescent="0.2">
      <c r="A327" s="112"/>
    </row>
    <row r="328" spans="1:1" x14ac:dyDescent="0.2">
      <c r="A328" s="112"/>
    </row>
    <row r="329" spans="1:1" x14ac:dyDescent="0.2">
      <c r="A329" s="112"/>
    </row>
    <row r="330" spans="1:1" x14ac:dyDescent="0.2">
      <c r="A330" s="112"/>
    </row>
    <row r="331" spans="1:1" x14ac:dyDescent="0.2">
      <c r="A331" s="112"/>
    </row>
    <row r="332" spans="1:1" x14ac:dyDescent="0.2">
      <c r="A332" s="112"/>
    </row>
    <row r="333" spans="1:1" x14ac:dyDescent="0.2">
      <c r="A333" s="112"/>
    </row>
    <row r="334" spans="1:1" x14ac:dyDescent="0.2">
      <c r="A334" s="112"/>
    </row>
    <row r="335" spans="1:1" x14ac:dyDescent="0.2">
      <c r="A335" s="112"/>
    </row>
    <row r="336" spans="1:1" x14ac:dyDescent="0.2">
      <c r="A336" s="112"/>
    </row>
    <row r="337" spans="1:1" x14ac:dyDescent="0.2">
      <c r="A337" s="112"/>
    </row>
    <row r="338" spans="1:1" x14ac:dyDescent="0.2">
      <c r="A338" s="112"/>
    </row>
    <row r="339" spans="1:1" x14ac:dyDescent="0.2">
      <c r="A339" s="112"/>
    </row>
    <row r="340" spans="1:1" x14ac:dyDescent="0.2">
      <c r="A340" s="112"/>
    </row>
    <row r="341" spans="1:1" x14ac:dyDescent="0.2">
      <c r="A341" s="112"/>
    </row>
    <row r="342" spans="1:1" x14ac:dyDescent="0.2">
      <c r="A342" s="112"/>
    </row>
    <row r="343" spans="1:1" x14ac:dyDescent="0.2">
      <c r="A343" s="112"/>
    </row>
    <row r="344" spans="1:1" x14ac:dyDescent="0.2">
      <c r="A344" s="112"/>
    </row>
    <row r="345" spans="1:1" x14ac:dyDescent="0.2">
      <c r="A345" s="112"/>
    </row>
    <row r="346" spans="1:1" x14ac:dyDescent="0.2">
      <c r="A346" s="112"/>
    </row>
    <row r="347" spans="1:1" x14ac:dyDescent="0.2">
      <c r="A347" s="112"/>
    </row>
    <row r="348" spans="1:1" x14ac:dyDescent="0.2">
      <c r="A348" s="112"/>
    </row>
    <row r="349" spans="1:1" x14ac:dyDescent="0.2">
      <c r="A349" s="112"/>
    </row>
    <row r="350" spans="1:1" x14ac:dyDescent="0.2">
      <c r="A350" s="112"/>
    </row>
    <row r="351" spans="1:1" x14ac:dyDescent="0.2">
      <c r="A351" s="112"/>
    </row>
  </sheetData>
  <phoneticPr fontId="7" type="noConversion"/>
  <hyperlinks>
    <hyperlink ref="A5" location="INDICE!A14" display="VOLVER AL INDICE" xr:uid="{00000000-0004-0000-0800-000000000000}"/>
  </hyperlinks>
  <pageMargins left="0.75" right="0.75" top="1" bottom="1" header="0" footer="0"/>
  <headerFooter alignWithMargins="0"/>
  <ignoredErrors>
    <ignoredError sqref="Z10:Z40" formulaRange="1"/>
    <ignoredError sqref="Z42:Z48" evalError="1"/>
    <ignoredError sqref="Z41" evalError="1" formulaRange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59b39ce-e1f9-4933-8424-33b611e6fdcd" xsi:nil="true"/>
    <lcf76f155ced4ddcb4097134ff3c332f xmlns="b5dd4176-d247-4204-85b8-921214f3ccea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5B9F2161CEE1040BBC03CB11300495F" ma:contentTypeVersion="12" ma:contentTypeDescription="Crear nuevo documento." ma:contentTypeScope="" ma:versionID="4b8b536fcb9f2c664ed0fa8e4c5bcaeb">
  <xsd:schema xmlns:xsd="http://www.w3.org/2001/XMLSchema" xmlns:xs="http://www.w3.org/2001/XMLSchema" xmlns:p="http://schemas.microsoft.com/office/2006/metadata/properties" xmlns:ns2="b5dd4176-d247-4204-85b8-921214f3ccea" xmlns:ns3="359b39ce-e1f9-4933-8424-33b611e6fdcd" targetNamespace="http://schemas.microsoft.com/office/2006/metadata/properties" ma:root="true" ma:fieldsID="9c3fb262092b4aec5ef66bdd34acef6e" ns2:_="" ns3:_="">
    <xsd:import namespace="b5dd4176-d247-4204-85b8-921214f3ccea"/>
    <xsd:import namespace="359b39ce-e1f9-4933-8424-33b611e6fdc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5dd4176-d247-4204-85b8-921214f3cce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01529062-7a8b-4d76-943d-e0db5644ee6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59b39ce-e1f9-4933-8424-33b611e6fdcd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c9b73259-0823-4f05-8927-4a40ee49fbe1}" ma:internalName="TaxCatchAll" ma:showField="CatchAllData" ma:web="359b39ce-e1f9-4933-8424-33b611e6fdc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ED37EA5-0F70-483C-9F9E-637DC344FF02}">
  <ds:schemaRefs>
    <ds:schemaRef ds:uri="http://schemas.microsoft.com/office/2006/metadata/properties"/>
    <ds:schemaRef ds:uri="http://schemas.microsoft.com/office/infopath/2007/PartnerControls"/>
    <ds:schemaRef ds:uri="359b39ce-e1f9-4933-8424-33b611e6fdcd"/>
    <ds:schemaRef ds:uri="b5dd4176-d247-4204-85b8-921214f3ccea"/>
  </ds:schemaRefs>
</ds:datastoreItem>
</file>

<file path=customXml/itemProps2.xml><?xml version="1.0" encoding="utf-8"?>
<ds:datastoreItem xmlns:ds="http://schemas.openxmlformats.org/officeDocument/2006/customXml" ds:itemID="{CA1BCC7C-AF4B-4957-B8C3-CA949FC3B5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5dd4176-d247-4204-85b8-921214f3ccea"/>
    <ds:schemaRef ds:uri="359b39ce-e1f9-4933-8424-33b611e6fdc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D2B1BE2-9379-4015-B2E6-795568D97C3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67</vt:i4>
      </vt:variant>
      <vt:variant>
        <vt:lpstr>Rangos con nombre</vt:lpstr>
      </vt:variant>
      <vt:variant>
        <vt:i4>1</vt:i4>
      </vt:variant>
    </vt:vector>
  </HeadingPairs>
  <TitlesOfParts>
    <vt:vector size="68" baseType="lpstr">
      <vt:lpstr>INDICE</vt:lpstr>
      <vt:lpstr>1.1</vt:lpstr>
      <vt:lpstr>1.1.1</vt:lpstr>
      <vt:lpstr>1.1.1.1</vt:lpstr>
      <vt:lpstr>1.1.1.1.1</vt:lpstr>
      <vt:lpstr>1.1.1.1.2</vt:lpstr>
      <vt:lpstr>1.1.1.1.3</vt:lpstr>
      <vt:lpstr>1.1.1.1.4</vt:lpstr>
      <vt:lpstr>1.1.1.1.5</vt:lpstr>
      <vt:lpstr>1.1.1.2</vt:lpstr>
      <vt:lpstr>1.1.1.3</vt:lpstr>
      <vt:lpstr>1.1.1.3.1</vt:lpstr>
      <vt:lpstr>1.1.1.4</vt:lpstr>
      <vt:lpstr>1.1.1.5</vt:lpstr>
      <vt:lpstr>1.1.1.6</vt:lpstr>
      <vt:lpstr>1.1.2</vt:lpstr>
      <vt:lpstr>1.2</vt:lpstr>
      <vt:lpstr>1.2.1</vt:lpstr>
      <vt:lpstr>1.2.2</vt:lpstr>
      <vt:lpstr>1.2.3</vt:lpstr>
      <vt:lpstr>1.2.4</vt:lpstr>
      <vt:lpstr>1.2.4.1</vt:lpstr>
      <vt:lpstr>1.2.5</vt:lpstr>
      <vt:lpstr>1.2.6</vt:lpstr>
      <vt:lpstr>1.2.7</vt:lpstr>
      <vt:lpstr>1.2.8</vt:lpstr>
      <vt:lpstr>1.2.9</vt:lpstr>
      <vt:lpstr>2</vt:lpstr>
      <vt:lpstr>2.1</vt:lpstr>
      <vt:lpstr>2.1.1</vt:lpstr>
      <vt:lpstr>2.1.1.1</vt:lpstr>
      <vt:lpstr>2.1.1.1.1</vt:lpstr>
      <vt:lpstr>2.1.1.1.2</vt:lpstr>
      <vt:lpstr>2.1.1.1.3</vt:lpstr>
      <vt:lpstr>2.1.2</vt:lpstr>
      <vt:lpstr>2.1.3</vt:lpstr>
      <vt:lpstr>2.2</vt:lpstr>
      <vt:lpstr>2.2.1</vt:lpstr>
      <vt:lpstr>2.2.2</vt:lpstr>
      <vt:lpstr>2.2.3</vt:lpstr>
      <vt:lpstr>3.1</vt:lpstr>
      <vt:lpstr>3.2</vt:lpstr>
      <vt:lpstr>3.3</vt:lpstr>
      <vt:lpstr>4</vt:lpstr>
      <vt:lpstr>4.1</vt:lpstr>
      <vt:lpstr>4.2</vt:lpstr>
      <vt:lpstr>4.3</vt:lpstr>
      <vt:lpstr>4.4</vt:lpstr>
      <vt:lpstr>4.5</vt:lpstr>
      <vt:lpstr>4.6</vt:lpstr>
      <vt:lpstr>4.7</vt:lpstr>
      <vt:lpstr>4.8</vt:lpstr>
      <vt:lpstr>5</vt:lpstr>
      <vt:lpstr>6.1</vt:lpstr>
      <vt:lpstr>6.2</vt:lpstr>
      <vt:lpstr>6.3</vt:lpstr>
      <vt:lpstr>6.3.1</vt:lpstr>
      <vt:lpstr>6.3.2</vt:lpstr>
      <vt:lpstr>6.3.3</vt:lpstr>
      <vt:lpstr>6.3.4</vt:lpstr>
      <vt:lpstr>6.3.5</vt:lpstr>
      <vt:lpstr>6.3.6</vt:lpstr>
      <vt:lpstr>6.3.7</vt:lpstr>
      <vt:lpstr>6.3.8</vt:lpstr>
      <vt:lpstr>6.3.9</vt:lpstr>
      <vt:lpstr>6.4</vt:lpstr>
      <vt:lpstr>6.5</vt:lpstr>
      <vt:lpstr>INDICE!Área_de_impresión</vt:lpstr>
    </vt:vector>
  </TitlesOfParts>
  <Company>Bolsa de Comercio de Santa Fe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pasantes</dc:creator>
  <cp:lastModifiedBy>Yamila Sonder</cp:lastModifiedBy>
  <cp:lastPrinted>2012-02-03T12:15:59Z</cp:lastPrinted>
  <dcterms:created xsi:type="dcterms:W3CDTF">2009-04-03T14:04:48Z</dcterms:created>
  <dcterms:modified xsi:type="dcterms:W3CDTF">2025-09-09T13:18:15Z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0x010100C5B9F2161CEE1040BBC03CB11300495F</vt:lpwstr>
  </property>
  <property fmtid="{D5CDD505-2E9C-101B-9397-08002B2CF9AE}" pid="3" name="MediaServiceImageTags">
    <vt:lpwstr/>
  </property>
</Properties>
</file>